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780" activeTab="10"/>
  </bookViews>
  <sheets>
    <sheet name="1996" sheetId="1" r:id="rId1"/>
    <sheet name="1997" sheetId="2" r:id="rId2"/>
    <sheet name="1998" sheetId="3" r:id="rId3"/>
    <sheet name="1999" sheetId="4" r:id="rId4"/>
    <sheet name="2000" sheetId="5" r:id="rId5"/>
    <sheet name="2001" sheetId="6" r:id="rId6"/>
    <sheet name="2002" sheetId="7" r:id="rId7"/>
    <sheet name="2003" sheetId="8" r:id="rId8"/>
    <sheet name="2004" sheetId="9" r:id="rId9"/>
    <sheet name="2005" sheetId="10" r:id="rId10"/>
    <sheet name="2006" sheetId="11" r:id="rId11"/>
  </sheets>
  <definedNames>
    <definedName name="_xlnm.Print_Titles" localSheetId="6">'2002'!$1:$1</definedName>
  </definedNames>
  <calcPr calcMode="manual" fullCalcOnLoad="1"/>
</workbook>
</file>

<file path=xl/sharedStrings.xml><?xml version="1.0" encoding="utf-8"?>
<sst xmlns="http://schemas.openxmlformats.org/spreadsheetml/2006/main" count="1286" uniqueCount="512">
  <si>
    <t>Party</t>
  </si>
  <si>
    <t>Donor name</t>
  </si>
  <si>
    <t>Donor address</t>
  </si>
  <si>
    <t>Amount donated</t>
  </si>
  <si>
    <t>Party total</t>
  </si>
  <si>
    <t>ACT NZ</t>
  </si>
  <si>
    <t>Mallett Holdings Ltd</t>
  </si>
  <si>
    <t>Hamilton</t>
  </si>
  <si>
    <t>John Boscawen</t>
  </si>
  <si>
    <t>Auckland</t>
  </si>
  <si>
    <t>Anonymous</t>
  </si>
  <si>
    <t>Jim Anderton's Progressive Coalition</t>
  </si>
  <si>
    <t>D &amp; G Becroft</t>
  </si>
  <si>
    <t>9 Lake View Road, Takapuna</t>
  </si>
  <si>
    <t>NZ Engineers Union</t>
  </si>
  <si>
    <t>PO Box 31546, Lower Hutt</t>
  </si>
  <si>
    <t>Progressive Members Fund</t>
  </si>
  <si>
    <t>PO Box 33243, Christchurch</t>
  </si>
  <si>
    <t>United Future New Zealand</t>
  </si>
  <si>
    <t>Ian Tulloch</t>
  </si>
  <si>
    <t>Mataura Southland</t>
  </si>
  <si>
    <t>New Zealand First Party</t>
  </si>
  <si>
    <t>WestpacTrust</t>
  </si>
  <si>
    <t>318 Lambton Quay, Wellington</t>
  </si>
  <si>
    <t>Gold Times Sports</t>
  </si>
  <si>
    <t>New Zealand Labour Party</t>
  </si>
  <si>
    <t>Lim Chhour Investment Trust</t>
  </si>
  <si>
    <t>Tower Holdings</t>
  </si>
  <si>
    <t>PO Box 352, Wellington</t>
  </si>
  <si>
    <t>Westfield New Zealand</t>
  </si>
  <si>
    <t>Lion Nathan</t>
  </si>
  <si>
    <t>PO Box 691, Wellington</t>
  </si>
  <si>
    <t>Sky City Entertainment Group</t>
  </si>
  <si>
    <t>NZ Amalgamated Engineering Printing &amp; Manufacturing Union</t>
  </si>
  <si>
    <t>Dr &amp; Mrs GMO Becroft</t>
  </si>
  <si>
    <t>Maxi Marketing Services Ltd</t>
  </si>
  <si>
    <t>PO Box 6344, Wellington</t>
  </si>
  <si>
    <t>New Zealand National Party</t>
  </si>
  <si>
    <t>PO Box 47350, Ponsonby, Auckland</t>
  </si>
  <si>
    <t>76 Atkinson Av, Otahuhu, Auckland</t>
  </si>
  <si>
    <t>PO Box 109280, Auckland</t>
  </si>
  <si>
    <t>PO Box 1867, Auckland</t>
  </si>
  <si>
    <t>PO Box 6443, Wellesley St, Auckland</t>
  </si>
  <si>
    <t>Holland Memorial Trust</t>
  </si>
  <si>
    <t>PO Box 36544, Christchurch</t>
  </si>
  <si>
    <t>Southern Free Enterprise Trust</t>
  </si>
  <si>
    <t>PO Box 355, Invercargill</t>
  </si>
  <si>
    <t>Waitemata Trust</t>
  </si>
  <si>
    <t>PO Box 221, Auckland</t>
  </si>
  <si>
    <t>111 Carlton Gore Road, Auckland</t>
  </si>
  <si>
    <t>Sky City Auckland Holdings ltd</t>
  </si>
  <si>
    <t>Tower Corp Holdings Ltd</t>
  </si>
  <si>
    <t>C Foss</t>
  </si>
  <si>
    <t>Peach Gully, Havelock Nth, RD12, Waimarama</t>
  </si>
  <si>
    <t>The Alliance</t>
  </si>
  <si>
    <t>Laila Harre'</t>
  </si>
  <si>
    <t>20 Spinnaker Drive, Te Atatu, Auckland</t>
  </si>
  <si>
    <t>The Green Party of Aotearoa/New Zealand</t>
  </si>
  <si>
    <t>Rod Donald</t>
  </si>
  <si>
    <t>Jeanette Fitzsimons</t>
  </si>
  <si>
    <t>Edward &amp; Catherine Goldsmith</t>
  </si>
  <si>
    <t>46 The Vineyard, Richmond, Surrey, UK</t>
  </si>
  <si>
    <t>Nandor Tanczos</t>
  </si>
  <si>
    <t>Sue Kedgley</t>
  </si>
  <si>
    <t>TOTAL</t>
  </si>
  <si>
    <t>C/- Parliament Buildings Wellington</t>
  </si>
  <si>
    <t>Christian Coalition</t>
  </si>
  <si>
    <t>Care &amp; Education Trust</t>
  </si>
  <si>
    <t>C/- J McGimpsey, 2 Harvey Tce, Balclutha, Sth Otago</t>
  </si>
  <si>
    <t>Christian Heritage</t>
  </si>
  <si>
    <t>Christian Heritage Party bal.of a/c previous election</t>
  </si>
  <si>
    <t>Catlins Cattle Partnership</t>
  </si>
  <si>
    <t>C/- John McGimpsey, PO Box 188 or 2 Harvey Terrace, Balclutha</t>
  </si>
  <si>
    <t>NZ Democratic Party Inc</t>
  </si>
  <si>
    <t>NZ Democratic Party</t>
  </si>
  <si>
    <t>PO Box 9967, Auckland</t>
  </si>
  <si>
    <t>NZ Youth Democrats</t>
  </si>
  <si>
    <t>C/- C Thomas, 2/100 Marua Rd, Ellerslie, Auckland</t>
  </si>
  <si>
    <t>St Asaphs</t>
  </si>
  <si>
    <t>PO Box 1929, Christchurch</t>
  </si>
  <si>
    <t>NZ First Party</t>
  </si>
  <si>
    <t>Independent Fisheries</t>
  </si>
  <si>
    <t>Staunton St, Woolston, Christchurch</t>
  </si>
  <si>
    <t>Peter Brown</t>
  </si>
  <si>
    <t>MP, Parliament, Wellington</t>
  </si>
  <si>
    <t>n/a</t>
  </si>
  <si>
    <t>Ron Mark</t>
  </si>
  <si>
    <t>99 Woodburry St, Christchurch</t>
  </si>
  <si>
    <t>Gavin Francis Logan</t>
  </si>
  <si>
    <t>2/15 Harbutt Av, Mt Albert, Auckland</t>
  </si>
  <si>
    <t>Mr &amp; Mrs McCabe</t>
  </si>
  <si>
    <t>5 Cureton St, Morrinsville</t>
  </si>
  <si>
    <t>Talleys Fisheries</t>
  </si>
  <si>
    <t>PO Box 5, Motueka</t>
  </si>
  <si>
    <t>Michael B Laws</t>
  </si>
  <si>
    <t>F2 76 Amapur Dr, Khandallah, Wellington</t>
  </si>
  <si>
    <t>E T Jack Tamihana</t>
  </si>
  <si>
    <t>866 Hokio Beach Road, Levin</t>
  </si>
  <si>
    <t>Megan Mills</t>
  </si>
  <si>
    <t>136 Western Spring Rd</t>
  </si>
  <si>
    <t>Peter McCardle</t>
  </si>
  <si>
    <t>8 Downine Gr, Upper Hutt</t>
  </si>
  <si>
    <t>Clem Muriwaka</t>
  </si>
  <si>
    <t>66 Akaroa Dr, Miramar</t>
  </si>
  <si>
    <t>Charles Sturt</t>
  </si>
  <si>
    <t>7 Brookdale Dr, Ngongotaha</t>
  </si>
  <si>
    <t>Mrs Robyn Simpson-Bone</t>
  </si>
  <si>
    <t>5 Waipoua St, Mangakino</t>
  </si>
  <si>
    <t>Shorts Transport Ltd</t>
  </si>
  <si>
    <t>Sala St, Rotorua</t>
  </si>
  <si>
    <t>Whakaue Trust</t>
  </si>
  <si>
    <t>C/- Charters, Barrister &amp; Solicitor, 44 Haupapa St, Rotorua</t>
  </si>
  <si>
    <t>Wyllie Whanau</t>
  </si>
  <si>
    <t>Post Office-Manutuke, Gisborne</t>
  </si>
  <si>
    <t>Tamatea Fisheries</t>
  </si>
  <si>
    <t>160 Auckland Rd, Napier</t>
  </si>
  <si>
    <t>Mr John Black</t>
  </si>
  <si>
    <t>PO Box 103, Porangahau</t>
  </si>
  <si>
    <t>M &amp; J Ruka</t>
  </si>
  <si>
    <t>86 Viewmont Dr, Harbour View, Lower Hutt</t>
  </si>
  <si>
    <t>B Lambert</t>
  </si>
  <si>
    <t>T O'Regan</t>
  </si>
  <si>
    <t>53 Bidwell St, Wellington</t>
  </si>
  <si>
    <t>Jan Fraser-McKenzie</t>
  </si>
  <si>
    <t>PO Box 255, Pahia, Bay of Islands</t>
  </si>
  <si>
    <t>NZ Labour Party</t>
  </si>
  <si>
    <t>Timaru Trades Hall Society (Inc) Housie</t>
  </si>
  <si>
    <t>232C Otipua Rd, Timaru</t>
  </si>
  <si>
    <t>Sue Rivers</t>
  </si>
  <si>
    <t>State Highway, Kawerau</t>
  </si>
  <si>
    <t>Otago Labour Regional Council</t>
  </si>
  <si>
    <t>PO Box 250, Dunedin</t>
  </si>
  <si>
    <t>Thames Labour Party Inc.</t>
  </si>
  <si>
    <t>PO Box 372, Thames</t>
  </si>
  <si>
    <t>Green Island Branch NZLP</t>
  </si>
  <si>
    <t>25 Waldron Cresc, Abbotsford, Dunedin</t>
  </si>
  <si>
    <t>Mosgiel Branch NZLP</t>
  </si>
  <si>
    <t>4A Factory Rd, Mosgiel</t>
  </si>
  <si>
    <t>Hamilton West Supporters Club</t>
  </si>
  <si>
    <t>C/- Neil Ormond, 108 Albert St, Hamilton</t>
  </si>
  <si>
    <t>Otara Labour Trust</t>
  </si>
  <si>
    <t>7 Fulton Cresc, Otara</t>
  </si>
  <si>
    <t>Napier Branch</t>
  </si>
  <si>
    <t>PO Box 3170, Onekawa</t>
  </si>
  <si>
    <t>Taradale Branch</t>
  </si>
  <si>
    <t>PO Box 3170, Napier</t>
  </si>
  <si>
    <t>Women's League Branch</t>
  </si>
  <si>
    <t>Panmure Fleamarket Committee</t>
  </si>
  <si>
    <t>Panmure</t>
  </si>
  <si>
    <t>C/- A L Wolfe, 11 Kahu Rd, Auckland 6</t>
  </si>
  <si>
    <t>Peter Tasman Calvert</t>
  </si>
  <si>
    <t>Fraser Hall Soc. Inc.</t>
  </si>
  <si>
    <t>Masterton</t>
  </si>
  <si>
    <t>NZ National Party</t>
  </si>
  <si>
    <t>Whakatane Hotel Ltd</t>
  </si>
  <si>
    <t>The Strand, Whakatane</t>
  </si>
  <si>
    <t>Mr L &amp; Mrs D Coombes</t>
  </si>
  <si>
    <t>Cochrane Rd, RD2, Ohaupo</t>
  </si>
  <si>
    <t>Corniche Interiors</t>
  </si>
  <si>
    <t>17 Teed St, Newmarket</t>
  </si>
  <si>
    <t>Jade Travel Ltd</t>
  </si>
  <si>
    <t>121 Beach Rd, Auckland</t>
  </si>
  <si>
    <t>Churchill Group-Philip Fava</t>
  </si>
  <si>
    <t>48 Emily Place, Auckland</t>
  </si>
  <si>
    <t>Mr Trevor Yee</t>
  </si>
  <si>
    <t>24 Richard Farrell Dr, Auckland</t>
  </si>
  <si>
    <t>Mr Y S &amp; Mrs C C C Lay</t>
  </si>
  <si>
    <t>9 Stevenson Way, Howick</t>
  </si>
  <si>
    <t>Asia World Marketing Ltd</t>
  </si>
  <si>
    <t>Regal Geyserland Hotel</t>
  </si>
  <si>
    <t>Fenton St, Rotorua</t>
  </si>
  <si>
    <t>Mr A F &amp; Mrs H Klaus</t>
  </si>
  <si>
    <t>31 Sylvan Park Av, Milford, Auckland</t>
  </si>
  <si>
    <t>Mr &amp; Mrs J Klisser</t>
  </si>
  <si>
    <t>14 Minnehaha Av, Takapuna, Auckland</t>
  </si>
  <si>
    <t>G &amp; J Barfoot</t>
  </si>
  <si>
    <t>130 Island Bay Road, Birkenhead</t>
  </si>
  <si>
    <t>Juken Nissho Timber Ltd</t>
  </si>
  <si>
    <t>101 Customs St, Auckland</t>
  </si>
  <si>
    <t>Kaipara Excavating Ltd</t>
  </si>
  <si>
    <t>PO Box 8, Beachlands</t>
  </si>
  <si>
    <t>M D Williamson</t>
  </si>
  <si>
    <t>134 Fisher Pde, Pakuranga</t>
  </si>
  <si>
    <t>Gulf Harbour Investments Ltd</t>
  </si>
  <si>
    <t>Laurie Southwick Pde, Whangaparaoa</t>
  </si>
  <si>
    <t>Mr &amp; Mrs R W Izard</t>
  </si>
  <si>
    <t>State Highway 1, Wellsford</t>
  </si>
  <si>
    <t>Mr &amp; Mrs P Huljich</t>
  </si>
  <si>
    <t>320 Kohimarama Rd, Kohimarama, Auckland 1005</t>
  </si>
  <si>
    <t>Mr D &amp; Mrs E Myers</t>
  </si>
  <si>
    <t>87 Hastings Rd, Okawaia</t>
  </si>
  <si>
    <t>M E &amp; L E Hulbert</t>
  </si>
  <si>
    <t>4 Moore St, Ohakune</t>
  </si>
  <si>
    <t>Mr Graeme Douglas</t>
  </si>
  <si>
    <t>58 Jaemont Av, Te Atatu, Auckland</t>
  </si>
  <si>
    <t>NZ Licensing Trust Charitable Foundation</t>
  </si>
  <si>
    <t>C/- 25 Oak Park Av, West Harbour, Auckland</t>
  </si>
  <si>
    <t>Juken Nissho Ltd</t>
  </si>
  <si>
    <t>Dr S Prakash</t>
  </si>
  <si>
    <t>345 Wicksteed St, Wanganui</t>
  </si>
  <si>
    <t>D A Culham</t>
  </si>
  <si>
    <t>Ngunguru Rd, Whangarei</t>
  </si>
  <si>
    <t>J A Banks MP</t>
  </si>
  <si>
    <t>64 Hatea Dr, Whangarei</t>
  </si>
  <si>
    <t>Progressive Green Party</t>
  </si>
  <si>
    <t>R G M Fenwick</t>
  </si>
  <si>
    <t>54 Arney Cres, Remuera</t>
  </si>
  <si>
    <t>Mr Tim McMains</t>
  </si>
  <si>
    <t>39 Argyle St, Herne Bay, Auckland</t>
  </si>
  <si>
    <t>Matt McCarten</t>
  </si>
  <si>
    <t>22 Long Bay Reserve, Long Bay, Auckland</t>
  </si>
  <si>
    <t>C G Cook</t>
  </si>
  <si>
    <t>PO Box 4393, Christchurch</t>
  </si>
  <si>
    <t>NZ Democrats Lyttelton Branch</t>
  </si>
  <si>
    <t>Leaney Travel</t>
  </si>
  <si>
    <t>337 Onehunga Mall, Auckland</t>
  </si>
  <si>
    <t>Mr N Taylor</t>
  </si>
  <si>
    <t>C/- War Veterans Home, Levin</t>
  </si>
  <si>
    <t>Dawn Miller</t>
  </si>
  <si>
    <t>24 Kiwitea St, Sandringham</t>
  </si>
  <si>
    <t>ACT New Zealand</t>
  </si>
  <si>
    <t>Paritai Drive, Orakei, Auckland</t>
  </si>
  <si>
    <t>Natural Law Party</t>
  </si>
  <si>
    <t>Auckland West Housie</t>
  </si>
  <si>
    <t>C/- T Barnard, 670 Mt Wellington Highway, Otahuhu, Auckland</t>
  </si>
  <si>
    <t>Natural Gas Corp. Management Ltd</t>
  </si>
  <si>
    <t>PO Box 1818, Wellington</t>
  </si>
  <si>
    <t>Public Trust Office (est. E J Haine)</t>
  </si>
  <si>
    <t>PO Box 1191, Wellington</t>
  </si>
  <si>
    <t>Green Party of Aoteatora NZ</t>
  </si>
  <si>
    <t>PO Box 11-652, Wellington</t>
  </si>
  <si>
    <t>NewLabour Party</t>
  </si>
  <si>
    <t>PO Box 21-764, Henderson, Auckland</t>
  </si>
  <si>
    <t>PO Box 9967, Newmarket, Auckland</t>
  </si>
  <si>
    <t>Earl Hagaman</t>
  </si>
  <si>
    <t>10 Coldstream Court, Christchurch</t>
  </si>
  <si>
    <t>Green Party</t>
  </si>
  <si>
    <t>J Whitmore</t>
  </si>
  <si>
    <t>3 Thompson Rd, Panmure</t>
  </si>
  <si>
    <t>Cultural Welfare Society</t>
  </si>
  <si>
    <t>C/- 164 McQuarrie St, Invercargill</t>
  </si>
  <si>
    <t>Martin Ward</t>
  </si>
  <si>
    <t>12A Martindales Rd, Christchurch</t>
  </si>
  <si>
    <t>Hills Taieri Branch NZLP</t>
  </si>
  <si>
    <t>C/- 41A Factory Rd, Mosgiel</t>
  </si>
  <si>
    <t>NZLP Silverdale Branch</t>
  </si>
  <si>
    <t>Silverdale, Hamilton</t>
  </si>
  <si>
    <t>D Ewen</t>
  </si>
  <si>
    <t>14 Knox St, Hamilton</t>
  </si>
  <si>
    <t>NZLP Panmure Fleamarket</t>
  </si>
  <si>
    <t>Pilkington Rd, Panmure</t>
  </si>
  <si>
    <t>Panmure Sunday Market</t>
  </si>
  <si>
    <t>8 Glendowie Rd, Auckland 5</t>
  </si>
  <si>
    <t>M J F Luxton</t>
  </si>
  <si>
    <t>C/- Parliament Buildings, Wellington</t>
  </si>
  <si>
    <t>A S &amp; J M Handa</t>
  </si>
  <si>
    <t>46 Nelson St, Howick</t>
  </si>
  <si>
    <t>Mr &amp; Mrs R W V Izard</t>
  </si>
  <si>
    <t>Equine Finance Ltd</t>
  </si>
  <si>
    <t>RD6, Te Puke</t>
  </si>
  <si>
    <t>Willard &amp; Lindy Cheung</t>
  </si>
  <si>
    <t>9 Coldham Cresc, St Johns, Auckland</t>
  </si>
  <si>
    <t>Paul &amp; Sue Huwich</t>
  </si>
  <si>
    <t>320 Kohimarama Rd, Auckland</t>
  </si>
  <si>
    <t>Matapouri Rd, RD3, Whangarei</t>
  </si>
  <si>
    <t>Owairaka Alliance</t>
  </si>
  <si>
    <t>12A Oxton Rd, Sandringham, Auckland</t>
  </si>
  <si>
    <t>NZ Democractic Party</t>
  </si>
  <si>
    <t>Northcote Alliance</t>
  </si>
  <si>
    <t>PO Box 36295, Northcote, Auckland</t>
  </si>
  <si>
    <t>276B St Andrews Rd, Epsom, Auckland</t>
  </si>
  <si>
    <t>Coromandel Alliance</t>
  </si>
  <si>
    <t>34 Moresby Av, Waihi</t>
  </si>
  <si>
    <t>Palmerston North Alliance</t>
  </si>
  <si>
    <t>PO Box 1954, Palmerston North</t>
  </si>
  <si>
    <t>Dargaville Christian Bookshop</t>
  </si>
  <si>
    <t>Edwin Arcade, Dargaville</t>
  </si>
  <si>
    <t>New Lynn Social Club NZDP</t>
  </si>
  <si>
    <t>H Bouchier</t>
  </si>
  <si>
    <t>22 Domain Street, Wairiku</t>
  </si>
  <si>
    <t>SPUC</t>
  </si>
  <si>
    <t>PO Box 668, Christchurch</t>
  </si>
  <si>
    <t>Green Party of Aotearoa NZ</t>
  </si>
  <si>
    <t>Craig Palmer</t>
  </si>
  <si>
    <t>25 Moir Street, Wellington</t>
  </si>
  <si>
    <t>Peter Kraus</t>
  </si>
  <si>
    <t>Hansen Road, Purerua, Kerikeri, Bay of Islands</t>
  </si>
  <si>
    <t>Auckland Division NZDP</t>
  </si>
  <si>
    <t>670 Mt Wellinton Highway, Mt Wellington, Auckland</t>
  </si>
  <si>
    <t>Canterbury Division NZDP</t>
  </si>
  <si>
    <t>57 East Belt, Rangiora</t>
  </si>
  <si>
    <t>Eden Branch NZDP</t>
  </si>
  <si>
    <t>7 Rathgar Road, Henderson, Auckland</t>
  </si>
  <si>
    <t>Marlborough Branch NZDP</t>
  </si>
  <si>
    <t>27a Percy Street, Blenheim</t>
  </si>
  <si>
    <t>New Lynn Branch NZDP</t>
  </si>
  <si>
    <t>Panmure Branch NZDP</t>
  </si>
  <si>
    <t>27 Murdoch St, Otahuhu, Auckland</t>
  </si>
  <si>
    <t>Young Democrats Akld Div.NZDP</t>
  </si>
  <si>
    <t>AMP</t>
  </si>
  <si>
    <t>PO Box 1290, Wellington</t>
  </si>
  <si>
    <t>Brierley Investments</t>
  </si>
  <si>
    <t>PO Box 5018, Wellington</t>
  </si>
  <si>
    <t>Clear Communications</t>
  </si>
  <si>
    <t>Private Bag 92143, Auckland</t>
  </si>
  <si>
    <t>Lion Breweries</t>
  </si>
  <si>
    <t>PO Box 23, Auckland</t>
  </si>
  <si>
    <t>NZ Engineering Printing &amp; Manufacturing Union</t>
  </si>
  <si>
    <t>Saturn Communications</t>
  </si>
  <si>
    <t>PO Box 38600, Wellington</t>
  </si>
  <si>
    <t>Tower Limited</t>
  </si>
  <si>
    <t>Transalta NZ</t>
  </si>
  <si>
    <t>Private Bag 31908, Lower Hutt</t>
  </si>
  <si>
    <t>TV3 Network Services</t>
  </si>
  <si>
    <t>Private Bag 92624, Symonds St, Auckland</t>
  </si>
  <si>
    <t>AMP Financial Services</t>
  </si>
  <si>
    <t>Barry E Brill</t>
  </si>
  <si>
    <t>6 Eric Price Av, Takapuna</t>
  </si>
  <si>
    <t>Giltrap Group Holdings Ltd</t>
  </si>
  <si>
    <t>C/- Coutts Cars Ltd, Private Bag, Newmarket</t>
  </si>
  <si>
    <t>Isaac Construction Co.</t>
  </si>
  <si>
    <t>PO Box 20-001, Christchurch</t>
  </si>
  <si>
    <t>NZ Free Enterprise Trust</t>
  </si>
  <si>
    <t>PO Box 14, Wellington</t>
  </si>
  <si>
    <t>Pub Charity Trust Inc.</t>
  </si>
  <si>
    <t>178 Willis St, Wellington</t>
  </si>
  <si>
    <t>R S Bhatnagar</t>
  </si>
  <si>
    <t>27 George St, Newmarket, Auckland</t>
  </si>
  <si>
    <t>PO Box 38-600, Wellington</t>
  </si>
  <si>
    <t>Private Bag 31-908, Lower Hutt</t>
  </si>
  <si>
    <t>Wellington Business House Committee</t>
  </si>
  <si>
    <t>PO Box 1614, Wellington</t>
  </si>
  <si>
    <t>Te Tawharau Party</t>
  </si>
  <si>
    <t>Devonport Bar &amp; Brasserie</t>
  </si>
  <si>
    <t>Auckland Alliance</t>
  </si>
  <si>
    <t>Dr David Becroft</t>
  </si>
  <si>
    <t>9 Lakeview Road, Takapuna</t>
  </si>
  <si>
    <t>Jim Anderton MP</t>
  </si>
  <si>
    <t>286A Selwyn St, Spreydon, Christchurch</t>
  </si>
  <si>
    <t>Mt Albert Alliance</t>
  </si>
  <si>
    <t>C/- 2/27 Cornwallis Street, Sundringham, Christchurch</t>
  </si>
  <si>
    <t>Mt Roskill Alliance</t>
  </si>
  <si>
    <t>C/- 276B St Andrews Road, Epsom, Auckland</t>
  </si>
  <si>
    <t>National Distribution Union</t>
  </si>
  <si>
    <t>120 Church St, Onehunga</t>
  </si>
  <si>
    <t>PO Box 10462, Wellington</t>
  </si>
  <si>
    <t>NZ Seafarers Union</t>
  </si>
  <si>
    <t>Maritime House, Kings Wharf, Waterloo Quay, Wellington</t>
  </si>
  <si>
    <t>Phillida Bunkle MP</t>
  </si>
  <si>
    <t>Te Atatu Alliance</t>
  </si>
  <si>
    <t>C/- 46 Williamson Av, Grey Lynn, Auckland</t>
  </si>
  <si>
    <t>Wigram Alliance</t>
  </si>
  <si>
    <t>PO Box 33-164, Burrington, Christchurch2</t>
  </si>
  <si>
    <t>Wellington</t>
  </si>
  <si>
    <t>Laila Harre</t>
  </si>
  <si>
    <t>20 Spinnaker Drive, Te Atatu</t>
  </si>
  <si>
    <t>Matt Robson</t>
  </si>
  <si>
    <t>22 Egglehurst Road, Ellerslie, Auckland</t>
  </si>
  <si>
    <t>PO Box 40-364, Glenfield, North Shore, Auckland</t>
  </si>
  <si>
    <t>256 Mangaone Rd, Reikorangi, Waikanae</t>
  </si>
  <si>
    <t>Sandra Lee</t>
  </si>
  <si>
    <t>32 Glenbrook Road, Rocky Bay, Waiheke</t>
  </si>
  <si>
    <t>Telecom NZ</t>
  </si>
  <si>
    <t>68 Jervios Quay, Wellington</t>
  </si>
  <si>
    <t>Sterling Holdings</t>
  </si>
  <si>
    <t>22 Tropicana Dr, Lynfield, Auckland</t>
  </si>
  <si>
    <t>Contact Energy Ltd</t>
  </si>
  <si>
    <t>Level 1, 29 Brandon St, Wellington</t>
  </si>
  <si>
    <t>Ericsson Communications Ltd</t>
  </si>
  <si>
    <t>204-206 Thorndon Quay, Wellington</t>
  </si>
  <si>
    <t>Westpac Banking Corporation</t>
  </si>
  <si>
    <t>Level 15, 318 Lambton Quay, Wellington</t>
  </si>
  <si>
    <t>PO Box 10742, Wellington</t>
  </si>
  <si>
    <t>Electoral Holdings</t>
  </si>
  <si>
    <t>30 Queen St, Levin</t>
  </si>
  <si>
    <t>Hauraki Chambers Inc.</t>
  </si>
  <si>
    <t>PO Box 28, Thames</t>
  </si>
  <si>
    <t>Democratic Party</t>
  </si>
  <si>
    <t>PO Box 40364, Glenfield, Auckland</t>
  </si>
  <si>
    <t>Jim Anderton</t>
  </si>
  <si>
    <t>286a Selwyn St, Christchurch</t>
  </si>
  <si>
    <t>20 Spinnaker Dr, Te Atatu, Auckland</t>
  </si>
  <si>
    <t>22 Eaglehurst Rd, Ellerslie, Auckland</t>
  </si>
  <si>
    <t>New Labour Party</t>
  </si>
  <si>
    <t>C/- 102 Rawhiti Rd, Pukerua Bay</t>
  </si>
  <si>
    <t>Total</t>
  </si>
  <si>
    <t>Westpac</t>
  </si>
  <si>
    <t>PO Box 934, Auckland</t>
  </si>
  <si>
    <t>Progressive Party</t>
  </si>
  <si>
    <t>Progressive Caucus</t>
  </si>
  <si>
    <t>PO Box 33-243, Christchurch</t>
  </si>
  <si>
    <t>The Greens, The Green Party of Aotearoa</t>
  </si>
  <si>
    <t>J Fitzsimmons</t>
  </si>
  <si>
    <t>C/-Parliament, Wellington</t>
  </si>
  <si>
    <t>R Donald</t>
  </si>
  <si>
    <t>N Tanczos</t>
  </si>
  <si>
    <t>M Ward</t>
  </si>
  <si>
    <t>The New Zealand National Party</t>
  </si>
  <si>
    <t>Maori Party</t>
  </si>
  <si>
    <t>Dr P Sharples</t>
  </si>
  <si>
    <t>6 James Scott Pl, Glendene, Auckland</t>
  </si>
  <si>
    <t>Contact Energy</t>
  </si>
  <si>
    <t>P O Box 10742, Wellington</t>
  </si>
  <si>
    <t>Fletcher Building Ltd</t>
  </si>
  <si>
    <t>Private Bag 92114, Auckland</t>
  </si>
  <si>
    <t>Owen Glenn</t>
  </si>
  <si>
    <t>73A Bay St, Double Bay, Sydney</t>
  </si>
  <si>
    <t>Rt Hon Helen Clark</t>
  </si>
  <si>
    <t>Parliament Buildings, Wellington</t>
  </si>
  <si>
    <t>P O Box 934, Auckland</t>
  </si>
  <si>
    <t>286A Stelwyn St, Christchurch</t>
  </si>
  <si>
    <t>The Greens, The Green Party of Aotearoa NZ</t>
  </si>
  <si>
    <t>Sue Bradford</t>
  </si>
  <si>
    <t>C/- Parliament, Wellington</t>
  </si>
  <si>
    <t>Ian Ewen-Street</t>
  </si>
  <si>
    <t>Keith Locke</t>
  </si>
  <si>
    <t>Meteria Turei</t>
  </si>
  <si>
    <t>Mike Ward</t>
  </si>
  <si>
    <t>The New Zealand Democratic Party Inc</t>
  </si>
  <si>
    <t>St Asaph's Social and Welfare Club Inc</t>
  </si>
  <si>
    <t>168 St Asaph's St, Christchurch</t>
  </si>
  <si>
    <t>MH&amp;K Ltd, Waitemata Trust</t>
  </si>
  <si>
    <t>C/- P O Box 2244, Auckland</t>
  </si>
  <si>
    <t>Stephen Jennings</t>
  </si>
  <si>
    <t>22 Voznesensky Pereulok, 125009, Moscow, Russia</t>
  </si>
  <si>
    <t>UNITED FUTURE NEW ZEALAND</t>
  </si>
  <si>
    <t>42 Carlyle St, Mataura</t>
  </si>
  <si>
    <t>P O Box 9124, Waikato Mail Centre</t>
  </si>
  <si>
    <t>Sky City</t>
  </si>
  <si>
    <t>P O Box 6443, Wellesley Street</t>
  </si>
  <si>
    <t>Destiny New Zealand</t>
  </si>
  <si>
    <t>Raymond Greenfield</t>
  </si>
  <si>
    <t>P O Box 259062, Greenmount, Auckland</t>
  </si>
  <si>
    <t>Jim Anderton's Progressive Party</t>
  </si>
  <si>
    <t>286A Selwyn St, Christchurch</t>
  </si>
  <si>
    <t>P O Box 6443, Auckland</t>
  </si>
  <si>
    <t>Meng Ly</t>
  </si>
  <si>
    <t>193A Tirakau Dr, Auckland</t>
  </si>
  <si>
    <t>Whatarangi Winiata</t>
  </si>
  <si>
    <t>22 Manuao Road, Otaki</t>
  </si>
  <si>
    <t>Te Pihopatanga o Aotearoa</t>
  </si>
  <si>
    <t>90 Lake Road, Rotorua</t>
  </si>
  <si>
    <t>Glidepath Limited</t>
  </si>
  <si>
    <t>30 Cartwright Rd, Glen Eden, Auckland</t>
  </si>
  <si>
    <t>Lim Nam Chhour</t>
  </si>
  <si>
    <t>20/184 Karangahape Rd, Newton, Auckland</t>
  </si>
  <si>
    <t>Nation Distribution Union</t>
  </si>
  <si>
    <t>Private Bag 92904, Onehunga, Auckland</t>
  </si>
  <si>
    <t>NZ Dairy Workers Union</t>
  </si>
  <si>
    <t>P O Box 9046, Hamilton</t>
  </si>
  <si>
    <t>NZ Amal. Engineering, Printing &amp; Manufacturing Union Inc</t>
  </si>
  <si>
    <t>P O Box 31546, Lower Hutt</t>
  </si>
  <si>
    <t>NZ Meatworkers &amp; RTU Inc</t>
  </si>
  <si>
    <t>P O Box 13048, Christchurch</t>
  </si>
  <si>
    <t>Primecare Holdings Ltd</t>
  </si>
  <si>
    <t>P O Box 1648, Christchurch</t>
  </si>
  <si>
    <t>Rail &amp; Maritime Transport Union</t>
  </si>
  <si>
    <t>P O Box 1103, Wellington</t>
  </si>
  <si>
    <t>Service &amp; Food Workers Union</t>
  </si>
  <si>
    <t>P O Box 33121, Petone</t>
  </si>
  <si>
    <t>P O Box 6643, Wellesley St, Auckland</t>
  </si>
  <si>
    <t>Toll NZ Consolidated Ltd</t>
  </si>
  <si>
    <t>Cnr Northcote Rd &amp; Taharoto Drive, Takapuna, Auckland</t>
  </si>
  <si>
    <t>Lvl 15 PWC Tower, 188 Quay St, Auckland</t>
  </si>
  <si>
    <t>73A Bay St, Double Bay, Sydney, Aust.</t>
  </si>
  <si>
    <t>The Greens, The Green Party of Aotearoa NZ Inc</t>
  </si>
  <si>
    <t>C/o Parliament, Wellington</t>
  </si>
  <si>
    <t>deceased</t>
  </si>
  <si>
    <t>Metiria Turei</t>
  </si>
  <si>
    <t>10 Russell Street, Nelson</t>
  </si>
  <si>
    <t>Private Bag 92904, Auckland</t>
  </si>
  <si>
    <t>JMG Foundation</t>
  </si>
  <si>
    <t>6 Kent Close, Winchelsea, East Sussex, UK</t>
  </si>
  <si>
    <t>Bell Gully Trust Account</t>
  </si>
  <si>
    <t>P O Box 4199, Auckland</t>
  </si>
  <si>
    <t>Buddle Findlay Trust Account</t>
  </si>
  <si>
    <t>P O Box 1433, Auckland</t>
  </si>
  <si>
    <t>J Benton</t>
  </si>
  <si>
    <t>6/30 The Crescent, Roseneath, Wellington</t>
  </si>
  <si>
    <t>Jones Young Trust Account</t>
  </si>
  <si>
    <t>P O Box 189, Shortland St, Auckland</t>
  </si>
  <si>
    <t>Russell McVeagh Trust Account</t>
  </si>
  <si>
    <t>P O Box 8, Auckland</t>
  </si>
  <si>
    <t>Sky City Management Ltd</t>
  </si>
  <si>
    <t>P O Box 6443, Wellesley, Auckland</t>
  </si>
  <si>
    <t>The Ruahine Trust</t>
  </si>
  <si>
    <t>P O Box 2244, Auckland</t>
  </si>
  <si>
    <t>The Waitemata Trust</t>
  </si>
  <si>
    <t>Toll Holdings Ltd</t>
  </si>
  <si>
    <t>P O Box 92138 Auckland</t>
  </si>
  <si>
    <t>Westpac Banking Corp</t>
  </si>
  <si>
    <t>G Mallett</t>
  </si>
  <si>
    <t>P O Box 90643, Auckland</t>
  </si>
  <si>
    <t>The New Zealand Democrats for social credit</t>
  </si>
  <si>
    <t>St. Asaphs Social and Welfare Club (inc.)</t>
  </si>
  <si>
    <t>168 St. Asaphs Street, Christchurch</t>
  </si>
  <si>
    <t>Association of Consumers &amp; Taxpayers</t>
  </si>
  <si>
    <t>286 Selwyn St, Christchurch</t>
  </si>
  <si>
    <t>Steven Wong</t>
  </si>
  <si>
    <t>P O Box 58040, East Tamaki, Auckland</t>
  </si>
  <si>
    <t>Griffin Property (2004) Ltd</t>
  </si>
  <si>
    <t>P O Box 64038, Botany Down Centre, Auckland</t>
  </si>
  <si>
    <t>Hon Damien O'Connor</t>
  </si>
  <si>
    <t>BSJ Construction Ltd</t>
  </si>
  <si>
    <t>9 Gigi Place, Takanini, Auckland</t>
  </si>
  <si>
    <t>Sir Geoffrey Palmer</t>
  </si>
  <si>
    <t>63 Roxburgh Street, Mt Victoria, Wellington</t>
  </si>
  <si>
    <t>P O Box 14277, Kilbirnie, Wellington</t>
  </si>
  <si>
    <t>C/- Parliament Buildings</t>
  </si>
  <si>
    <t>Susan Bradford</t>
  </si>
  <si>
    <t>Susan Kedgley</t>
  </si>
  <si>
    <t>P O Box 36 544 Merivale, Christchurch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</si>
</sst>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$&quot;#,##0.0;[Red]\-&quot;$&quot;#,##0.0"/>
    <numFmt numFmtId="173" formatCode="&quot;$&quot;#,##0.000;[Red]\-&quot;$&quot;#,##0.000"/>
    <numFmt numFmtId="174" formatCode="&quot;$&quot;#,##0.0000;[Red]\-&quot;$&quot;#,##0.0000"/>
    <numFmt numFmtId="175" formatCode="&quot;$&quot;#,##0.00000;[Red]\-&quot;$&quot;#,##0.00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8" fontId="3" fillId="0" borderId="0" xfId="0" applyNumberFormat="1" applyFont="1" applyBorder="1" applyAlignment="1">
      <alignment horizontal="right" indent="1"/>
    </xf>
    <xf numFmtId="8" fontId="3" fillId="0" borderId="0" xfId="0" applyNumberFormat="1" applyFont="1" applyBorder="1" applyAlignment="1">
      <alignment horizontal="right" vertical="top" indent="1"/>
    </xf>
    <xf numFmtId="8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8" fontId="3" fillId="0" borderId="0" xfId="0" applyNumberFormat="1" applyFont="1" applyBorder="1" applyAlignment="1">
      <alignment horizontal="right" vertical="top" wrapText="1" indent="1"/>
    </xf>
    <xf numFmtId="8" fontId="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8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2"/>
  <sheetViews>
    <sheetView workbookViewId="0" topLeftCell="B1">
      <selection activeCell="C47" sqref="C47"/>
    </sheetView>
  </sheetViews>
  <sheetFormatPr defaultColWidth="9.140625" defaultRowHeight="12.75"/>
  <cols>
    <col min="1" max="1" width="21.7109375" style="6" bestFit="1" customWidth="1"/>
    <col min="2" max="2" width="44.28125" style="6" bestFit="1" customWidth="1"/>
    <col min="3" max="3" width="56.7109375" style="6" bestFit="1" customWidth="1"/>
    <col min="4" max="4" width="16.140625" style="6" bestFit="1" customWidth="1"/>
    <col min="5" max="5" width="10.28125" style="6" bestFit="1" customWidth="1"/>
    <col min="6" max="16384" width="9.140625" style="6" customWidth="1"/>
  </cols>
  <sheetData>
    <row r="1" spans="1:5" s="13" customFormat="1" ht="12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spans="1:5" ht="12.75">
      <c r="A2" s="6" t="s">
        <v>66</v>
      </c>
      <c r="B2" s="6" t="s">
        <v>67</v>
      </c>
      <c r="C2" s="6" t="s">
        <v>68</v>
      </c>
      <c r="D2" s="12">
        <v>2387.38</v>
      </c>
      <c r="E2" s="12">
        <f>D2</f>
        <v>2387.38</v>
      </c>
    </row>
    <row r="3" spans="1:4" ht="12.75">
      <c r="A3" s="6" t="s">
        <v>69</v>
      </c>
      <c r="B3" s="6" t="s">
        <v>70</v>
      </c>
      <c r="D3" s="12">
        <v>1191.34</v>
      </c>
    </row>
    <row r="4" spans="1:5" ht="12.75">
      <c r="A4" s="6" t="s">
        <v>69</v>
      </c>
      <c r="B4" s="6" t="s">
        <v>71</v>
      </c>
      <c r="C4" s="6" t="s">
        <v>72</v>
      </c>
      <c r="D4" s="12">
        <v>1018</v>
      </c>
      <c r="E4" s="12">
        <f>SUM(D3:D4)</f>
        <v>2209.34</v>
      </c>
    </row>
    <row r="5" spans="1:4" ht="12.75">
      <c r="A5" s="6" t="s">
        <v>73</v>
      </c>
      <c r="B5" s="6" t="s">
        <v>74</v>
      </c>
      <c r="C5" s="6" t="s">
        <v>75</v>
      </c>
      <c r="D5" s="12">
        <v>2000</v>
      </c>
    </row>
    <row r="6" spans="1:4" ht="12.75">
      <c r="A6" s="6" t="s">
        <v>73</v>
      </c>
      <c r="B6" s="6" t="s">
        <v>76</v>
      </c>
      <c r="C6" s="6" t="s">
        <v>77</v>
      </c>
      <c r="D6" s="12">
        <v>3000</v>
      </c>
    </row>
    <row r="7" spans="1:5" ht="12.75">
      <c r="A7" s="6" t="s">
        <v>73</v>
      </c>
      <c r="B7" s="6" t="s">
        <v>78</v>
      </c>
      <c r="C7" s="6" t="s">
        <v>79</v>
      </c>
      <c r="D7" s="12">
        <v>2000</v>
      </c>
      <c r="E7" s="12">
        <f>SUM(D5:D7)</f>
        <v>7000</v>
      </c>
    </row>
    <row r="8" spans="1:4" ht="12.75">
      <c r="A8" s="6" t="s">
        <v>80</v>
      </c>
      <c r="B8" s="6" t="s">
        <v>81</v>
      </c>
      <c r="C8" s="6" t="s">
        <v>82</v>
      </c>
      <c r="D8" s="12">
        <v>3000</v>
      </c>
    </row>
    <row r="9" spans="1:4" ht="12.75">
      <c r="A9" s="6" t="s">
        <v>80</v>
      </c>
      <c r="B9" s="6" t="s">
        <v>83</v>
      </c>
      <c r="C9" s="6" t="s">
        <v>84</v>
      </c>
      <c r="D9" s="12">
        <v>1950</v>
      </c>
    </row>
    <row r="10" spans="1:4" ht="12.75">
      <c r="A10" s="6" t="s">
        <v>80</v>
      </c>
      <c r="B10" s="6" t="s">
        <v>10</v>
      </c>
      <c r="C10" s="6" t="s">
        <v>85</v>
      </c>
      <c r="D10" s="12">
        <v>5000</v>
      </c>
    </row>
    <row r="11" spans="1:4" ht="12.75">
      <c r="A11" s="6" t="s">
        <v>80</v>
      </c>
      <c r="B11" s="6" t="s">
        <v>10</v>
      </c>
      <c r="C11" s="6" t="s">
        <v>85</v>
      </c>
      <c r="D11" s="12">
        <v>1300</v>
      </c>
    </row>
    <row r="12" spans="1:4" ht="12.75">
      <c r="A12" s="6" t="s">
        <v>80</v>
      </c>
      <c r="B12" s="6" t="s">
        <v>86</v>
      </c>
      <c r="C12" s="6" t="s">
        <v>87</v>
      </c>
      <c r="D12" s="12">
        <v>3156.51</v>
      </c>
    </row>
    <row r="13" spans="1:4" ht="12.75">
      <c r="A13" s="6" t="s">
        <v>80</v>
      </c>
      <c r="B13" s="6" t="s">
        <v>88</v>
      </c>
      <c r="C13" s="6" t="s">
        <v>89</v>
      </c>
      <c r="D13" s="12">
        <v>3914.2</v>
      </c>
    </row>
    <row r="14" spans="1:4" ht="12.75">
      <c r="A14" s="6" t="s">
        <v>80</v>
      </c>
      <c r="B14" s="6" t="s">
        <v>90</v>
      </c>
      <c r="C14" s="6" t="s">
        <v>91</v>
      </c>
      <c r="D14" s="12">
        <v>1500</v>
      </c>
    </row>
    <row r="15" spans="1:4" ht="12.75">
      <c r="A15" s="6" t="s">
        <v>80</v>
      </c>
      <c r="B15" s="6" t="s">
        <v>92</v>
      </c>
      <c r="C15" s="6" t="s">
        <v>93</v>
      </c>
      <c r="D15" s="12">
        <v>1500</v>
      </c>
    </row>
    <row r="16" spans="1:4" ht="12.75">
      <c r="A16" s="6" t="s">
        <v>80</v>
      </c>
      <c r="B16" s="6" t="s">
        <v>94</v>
      </c>
      <c r="C16" s="6" t="s">
        <v>95</v>
      </c>
      <c r="D16" s="12">
        <v>1000</v>
      </c>
    </row>
    <row r="17" spans="1:4" ht="12.75">
      <c r="A17" s="6" t="s">
        <v>80</v>
      </c>
      <c r="B17" s="6" t="s">
        <v>96</v>
      </c>
      <c r="C17" s="6" t="s">
        <v>97</v>
      </c>
      <c r="D17" s="12">
        <v>2000</v>
      </c>
    </row>
    <row r="18" spans="1:4" ht="12.75">
      <c r="A18" s="6" t="s">
        <v>80</v>
      </c>
      <c r="B18" s="6" t="s">
        <v>98</v>
      </c>
      <c r="C18" s="6" t="s">
        <v>99</v>
      </c>
      <c r="D18" s="12">
        <v>1684.05</v>
      </c>
    </row>
    <row r="19" spans="1:4" ht="12.75">
      <c r="A19" s="6" t="s">
        <v>80</v>
      </c>
      <c r="B19" s="6" t="s">
        <v>100</v>
      </c>
      <c r="C19" s="6" t="s">
        <v>101</v>
      </c>
      <c r="D19" s="12">
        <v>10353.32</v>
      </c>
    </row>
    <row r="20" spans="1:4" ht="12.75">
      <c r="A20" s="6" t="s">
        <v>80</v>
      </c>
      <c r="B20" s="6" t="s">
        <v>102</v>
      </c>
      <c r="C20" s="6" t="s">
        <v>103</v>
      </c>
      <c r="D20" s="12">
        <v>3500</v>
      </c>
    </row>
    <row r="21" spans="1:4" ht="12.75">
      <c r="A21" s="6" t="s">
        <v>80</v>
      </c>
      <c r="B21" s="6" t="s">
        <v>104</v>
      </c>
      <c r="C21" s="6" t="s">
        <v>105</v>
      </c>
      <c r="D21" s="12">
        <v>12500</v>
      </c>
    </row>
    <row r="22" spans="1:4" ht="12.75">
      <c r="A22" s="6" t="s">
        <v>80</v>
      </c>
      <c r="B22" s="6" t="s">
        <v>106</v>
      </c>
      <c r="C22" s="6" t="s">
        <v>107</v>
      </c>
      <c r="D22" s="12">
        <v>2200</v>
      </c>
    </row>
    <row r="23" spans="1:4" ht="12.75">
      <c r="A23" s="6" t="s">
        <v>80</v>
      </c>
      <c r="B23" s="6" t="s">
        <v>108</v>
      </c>
      <c r="C23" s="6" t="s">
        <v>109</v>
      </c>
      <c r="D23" s="12">
        <v>1000</v>
      </c>
    </row>
    <row r="24" spans="1:4" ht="12.75">
      <c r="A24" s="6" t="s">
        <v>80</v>
      </c>
      <c r="B24" s="6" t="s">
        <v>110</v>
      </c>
      <c r="C24" s="6" t="s">
        <v>111</v>
      </c>
      <c r="D24" s="12">
        <v>8000</v>
      </c>
    </row>
    <row r="25" spans="1:4" ht="12.75">
      <c r="A25" s="6" t="s">
        <v>80</v>
      </c>
      <c r="B25" s="6" t="s">
        <v>112</v>
      </c>
      <c r="C25" s="6" t="s">
        <v>113</v>
      </c>
      <c r="D25" s="12">
        <v>5020</v>
      </c>
    </row>
    <row r="26" spans="1:4" ht="12.75">
      <c r="A26" s="6" t="s">
        <v>80</v>
      </c>
      <c r="B26" s="6" t="s">
        <v>114</v>
      </c>
      <c r="C26" s="6" t="s">
        <v>115</v>
      </c>
      <c r="D26" s="12">
        <v>4000</v>
      </c>
    </row>
    <row r="27" spans="1:4" ht="12.75">
      <c r="A27" s="6" t="s">
        <v>80</v>
      </c>
      <c r="B27" s="6" t="s">
        <v>116</v>
      </c>
      <c r="C27" s="6" t="s">
        <v>117</v>
      </c>
      <c r="D27" s="12">
        <v>4000</v>
      </c>
    </row>
    <row r="28" spans="1:4" ht="12.75">
      <c r="A28" s="6" t="s">
        <v>80</v>
      </c>
      <c r="B28" s="6" t="s">
        <v>118</v>
      </c>
      <c r="C28" s="6" t="s">
        <v>119</v>
      </c>
      <c r="D28" s="12">
        <v>1000</v>
      </c>
    </row>
    <row r="29" spans="1:4" ht="12.75">
      <c r="A29" s="6" t="s">
        <v>80</v>
      </c>
      <c r="B29" s="6" t="s">
        <v>120</v>
      </c>
      <c r="C29" s="6" t="s">
        <v>115</v>
      </c>
      <c r="D29" s="12">
        <v>1000</v>
      </c>
    </row>
    <row r="30" spans="1:4" ht="12.75">
      <c r="A30" s="6" t="s">
        <v>80</v>
      </c>
      <c r="B30" s="6" t="s">
        <v>121</v>
      </c>
      <c r="C30" s="6" t="s">
        <v>122</v>
      </c>
      <c r="D30" s="12">
        <v>1200</v>
      </c>
    </row>
    <row r="31" spans="1:5" ht="12.75">
      <c r="A31" s="6" t="s">
        <v>80</v>
      </c>
      <c r="B31" s="6" t="s">
        <v>123</v>
      </c>
      <c r="C31" s="6" t="s">
        <v>124</v>
      </c>
      <c r="D31" s="12">
        <v>2400</v>
      </c>
      <c r="E31" s="12">
        <f>SUM(D8:D31)</f>
        <v>82178.08</v>
      </c>
    </row>
    <row r="32" spans="1:4" ht="12.75">
      <c r="A32" s="6" t="s">
        <v>125</v>
      </c>
      <c r="B32" s="6" t="s">
        <v>126</v>
      </c>
      <c r="C32" s="6" t="s">
        <v>127</v>
      </c>
      <c r="D32" s="12">
        <v>3250</v>
      </c>
    </row>
    <row r="33" spans="1:4" ht="12.75">
      <c r="A33" s="6" t="s">
        <v>125</v>
      </c>
      <c r="B33" s="6" t="s">
        <v>128</v>
      </c>
      <c r="C33" s="6" t="s">
        <v>129</v>
      </c>
      <c r="D33" s="12">
        <v>1050</v>
      </c>
    </row>
    <row r="34" spans="1:4" ht="12.75">
      <c r="A34" s="6" t="s">
        <v>125</v>
      </c>
      <c r="B34" s="6" t="s">
        <v>130</v>
      </c>
      <c r="C34" s="6" t="s">
        <v>131</v>
      </c>
      <c r="D34" s="12">
        <v>2000</v>
      </c>
    </row>
    <row r="35" spans="1:4" ht="12.75">
      <c r="A35" s="6" t="s">
        <v>125</v>
      </c>
      <c r="B35" s="6" t="s">
        <v>132</v>
      </c>
      <c r="C35" s="6" t="s">
        <v>133</v>
      </c>
      <c r="D35" s="12">
        <v>3000</v>
      </c>
    </row>
    <row r="36" spans="1:4" ht="12.75">
      <c r="A36" s="6" t="s">
        <v>125</v>
      </c>
      <c r="B36" s="6" t="s">
        <v>134</v>
      </c>
      <c r="C36" s="6" t="s">
        <v>135</v>
      </c>
      <c r="D36" s="12">
        <v>1293.05</v>
      </c>
    </row>
    <row r="37" spans="1:4" ht="12.75">
      <c r="A37" s="6" t="s">
        <v>125</v>
      </c>
      <c r="B37" s="6" t="s">
        <v>136</v>
      </c>
      <c r="C37" s="6" t="s">
        <v>137</v>
      </c>
      <c r="D37" s="12">
        <v>1000</v>
      </c>
    </row>
    <row r="38" spans="1:4" ht="12.75">
      <c r="A38" s="6" t="s">
        <v>125</v>
      </c>
      <c r="B38" s="6" t="s">
        <v>138</v>
      </c>
      <c r="C38" s="6" t="s">
        <v>139</v>
      </c>
      <c r="D38" s="12">
        <v>7860</v>
      </c>
    </row>
    <row r="39" spans="1:4" ht="12.75">
      <c r="A39" s="6" t="s">
        <v>125</v>
      </c>
      <c r="B39" s="6" t="s">
        <v>140</v>
      </c>
      <c r="C39" s="6" t="s">
        <v>141</v>
      </c>
      <c r="D39" s="12">
        <v>15000</v>
      </c>
    </row>
    <row r="40" spans="1:4" ht="12.75">
      <c r="A40" s="6" t="s">
        <v>125</v>
      </c>
      <c r="B40" s="6" t="s">
        <v>142</v>
      </c>
      <c r="C40" s="6" t="s">
        <v>143</v>
      </c>
      <c r="D40" s="12">
        <v>5000</v>
      </c>
    </row>
    <row r="41" spans="1:4" ht="12.75">
      <c r="A41" s="6" t="s">
        <v>125</v>
      </c>
      <c r="B41" s="6" t="s">
        <v>144</v>
      </c>
      <c r="C41" s="6" t="s">
        <v>145</v>
      </c>
      <c r="D41" s="12">
        <v>5000</v>
      </c>
    </row>
    <row r="42" spans="1:4" ht="12.75">
      <c r="A42" s="6" t="s">
        <v>125</v>
      </c>
      <c r="B42" s="6" t="s">
        <v>146</v>
      </c>
      <c r="C42" s="6" t="s">
        <v>145</v>
      </c>
      <c r="D42" s="12">
        <v>5000</v>
      </c>
    </row>
    <row r="43" spans="1:4" ht="12.75">
      <c r="A43" s="6" t="s">
        <v>125</v>
      </c>
      <c r="B43" s="6" t="s">
        <v>147</v>
      </c>
      <c r="C43" s="6" t="s">
        <v>148</v>
      </c>
      <c r="D43" s="12">
        <v>2700</v>
      </c>
    </row>
    <row r="44" spans="1:4" ht="12.75">
      <c r="A44" s="6" t="s">
        <v>125</v>
      </c>
      <c r="B44" s="6" t="s">
        <v>147</v>
      </c>
      <c r="C44" s="6" t="s">
        <v>149</v>
      </c>
      <c r="D44" s="12">
        <v>1800</v>
      </c>
    </row>
    <row r="45" spans="1:4" ht="12.75">
      <c r="A45" s="6" t="s">
        <v>125</v>
      </c>
      <c r="B45" s="6" t="s">
        <v>150</v>
      </c>
      <c r="D45" s="12">
        <v>2000</v>
      </c>
    </row>
    <row r="46" spans="1:4" ht="12.75">
      <c r="A46" s="6" t="s">
        <v>125</v>
      </c>
      <c r="B46" s="6" t="s">
        <v>10</v>
      </c>
      <c r="C46" s="6" t="s">
        <v>85</v>
      </c>
      <c r="D46" s="12">
        <v>1719</v>
      </c>
    </row>
    <row r="47" spans="1:4" ht="12.75">
      <c r="A47" s="6" t="s">
        <v>125</v>
      </c>
      <c r="B47" s="6" t="s">
        <v>10</v>
      </c>
      <c r="C47" s="6" t="s">
        <v>85</v>
      </c>
      <c r="D47" s="12">
        <v>2000</v>
      </c>
    </row>
    <row r="48" spans="1:4" ht="12.75">
      <c r="A48" s="6" t="s">
        <v>125</v>
      </c>
      <c r="B48" s="6" t="s">
        <v>10</v>
      </c>
      <c r="C48" s="6" t="s">
        <v>85</v>
      </c>
      <c r="D48" s="12">
        <v>1102.25</v>
      </c>
    </row>
    <row r="49" spans="1:4" ht="12.75">
      <c r="A49" s="6" t="s">
        <v>125</v>
      </c>
      <c r="B49" s="6" t="s">
        <v>10</v>
      </c>
      <c r="C49" s="6" t="s">
        <v>85</v>
      </c>
      <c r="D49" s="12">
        <v>2552.7</v>
      </c>
    </row>
    <row r="50" spans="1:5" ht="12.75">
      <c r="A50" s="6" t="s">
        <v>125</v>
      </c>
      <c r="B50" s="6" t="s">
        <v>151</v>
      </c>
      <c r="C50" s="6" t="s">
        <v>152</v>
      </c>
      <c r="D50" s="12">
        <v>2000</v>
      </c>
      <c r="E50" s="12">
        <f>SUM(D32:D50)</f>
        <v>65327</v>
      </c>
    </row>
    <row r="51" spans="1:4" ht="12.75">
      <c r="A51" s="6" t="s">
        <v>153</v>
      </c>
      <c r="B51" s="6" t="s">
        <v>10</v>
      </c>
      <c r="C51" s="6" t="s">
        <v>85</v>
      </c>
      <c r="D51" s="12">
        <v>2500</v>
      </c>
    </row>
    <row r="52" spans="1:4" ht="12.75">
      <c r="A52" s="6" t="s">
        <v>153</v>
      </c>
      <c r="B52" s="6" t="s">
        <v>10</v>
      </c>
      <c r="C52" s="6" t="s">
        <v>85</v>
      </c>
      <c r="D52" s="12">
        <v>3121</v>
      </c>
    </row>
    <row r="53" spans="1:4" ht="12.75">
      <c r="A53" s="6" t="s">
        <v>153</v>
      </c>
      <c r="B53" s="6" t="s">
        <v>154</v>
      </c>
      <c r="C53" s="6" t="s">
        <v>155</v>
      </c>
      <c r="D53" s="12">
        <v>3000</v>
      </c>
    </row>
    <row r="54" spans="1:4" ht="12.75">
      <c r="A54" s="6" t="s">
        <v>153</v>
      </c>
      <c r="B54" s="6" t="s">
        <v>156</v>
      </c>
      <c r="C54" s="6" t="s">
        <v>157</v>
      </c>
      <c r="D54" s="12">
        <v>1336</v>
      </c>
    </row>
    <row r="55" spans="1:4" ht="12.75">
      <c r="A55" s="6" t="s">
        <v>153</v>
      </c>
      <c r="B55" s="6" t="s">
        <v>158</v>
      </c>
      <c r="C55" s="6" t="s">
        <v>159</v>
      </c>
      <c r="D55" s="12">
        <v>7000</v>
      </c>
    </row>
    <row r="56" spans="1:4" ht="12.75">
      <c r="A56" s="6" t="s">
        <v>153</v>
      </c>
      <c r="B56" s="6" t="s">
        <v>160</v>
      </c>
      <c r="C56" s="6" t="s">
        <v>161</v>
      </c>
      <c r="D56" s="12">
        <v>3000</v>
      </c>
    </row>
    <row r="57" spans="1:4" ht="12.75">
      <c r="A57" s="6" t="s">
        <v>153</v>
      </c>
      <c r="B57" s="6" t="s">
        <v>162</v>
      </c>
      <c r="C57" s="6" t="s">
        <v>163</v>
      </c>
      <c r="D57" s="12">
        <v>2000</v>
      </c>
    </row>
    <row r="58" spans="1:4" ht="12.75">
      <c r="A58" s="6" t="s">
        <v>153</v>
      </c>
      <c r="B58" s="6" t="s">
        <v>164</v>
      </c>
      <c r="C58" s="6" t="s">
        <v>165</v>
      </c>
      <c r="D58" s="12">
        <v>2000</v>
      </c>
    </row>
    <row r="59" spans="1:4" ht="12.75">
      <c r="A59" s="6" t="s">
        <v>153</v>
      </c>
      <c r="B59" s="6" t="s">
        <v>166</v>
      </c>
      <c r="C59" s="6" t="s">
        <v>167</v>
      </c>
      <c r="D59" s="12">
        <v>2000</v>
      </c>
    </row>
    <row r="60" spans="1:4" ht="12.75">
      <c r="A60" s="6" t="s">
        <v>153</v>
      </c>
      <c r="B60" s="6" t="s">
        <v>168</v>
      </c>
      <c r="C60" s="6" t="s">
        <v>161</v>
      </c>
      <c r="D60" s="12">
        <v>2000</v>
      </c>
    </row>
    <row r="61" spans="1:4" ht="12.75">
      <c r="A61" s="6" t="s">
        <v>153</v>
      </c>
      <c r="B61" s="6" t="s">
        <v>169</v>
      </c>
      <c r="C61" s="6" t="s">
        <v>170</v>
      </c>
      <c r="D61" s="12">
        <v>2000</v>
      </c>
    </row>
    <row r="62" spans="1:4" ht="12.75">
      <c r="A62" s="6" t="s">
        <v>153</v>
      </c>
      <c r="B62" s="6" t="s">
        <v>171</v>
      </c>
      <c r="C62" s="6" t="s">
        <v>172</v>
      </c>
      <c r="D62" s="12">
        <v>3000</v>
      </c>
    </row>
    <row r="63" spans="1:4" ht="12.75">
      <c r="A63" s="6" t="s">
        <v>153</v>
      </c>
      <c r="B63" s="6" t="s">
        <v>173</v>
      </c>
      <c r="C63" s="6" t="s">
        <v>174</v>
      </c>
      <c r="D63" s="12">
        <v>5000</v>
      </c>
    </row>
    <row r="64" spans="1:4" ht="12.75">
      <c r="A64" s="6" t="s">
        <v>153</v>
      </c>
      <c r="B64" s="6" t="s">
        <v>175</v>
      </c>
      <c r="C64" s="6" t="s">
        <v>176</v>
      </c>
      <c r="D64" s="12">
        <v>2000</v>
      </c>
    </row>
    <row r="65" spans="1:4" ht="12.75">
      <c r="A65" s="6" t="s">
        <v>153</v>
      </c>
      <c r="B65" s="6" t="s">
        <v>177</v>
      </c>
      <c r="C65" s="6" t="s">
        <v>178</v>
      </c>
      <c r="D65" s="12">
        <v>5000</v>
      </c>
    </row>
    <row r="66" spans="1:4" ht="12.75">
      <c r="A66" s="6" t="s">
        <v>153</v>
      </c>
      <c r="B66" s="6" t="s">
        <v>10</v>
      </c>
      <c r="C66" s="6" t="s">
        <v>85</v>
      </c>
      <c r="D66" s="12">
        <v>3000</v>
      </c>
    </row>
    <row r="67" spans="1:4" ht="12.75">
      <c r="A67" s="6" t="s">
        <v>153</v>
      </c>
      <c r="B67" s="6" t="s">
        <v>179</v>
      </c>
      <c r="C67" s="6" t="s">
        <v>180</v>
      </c>
      <c r="D67" s="12">
        <v>12000</v>
      </c>
    </row>
    <row r="68" spans="1:4" ht="12.75">
      <c r="A68" s="6" t="s">
        <v>153</v>
      </c>
      <c r="B68" s="6" t="s">
        <v>181</v>
      </c>
      <c r="C68" s="6" t="s">
        <v>182</v>
      </c>
      <c r="D68" s="12">
        <v>20000</v>
      </c>
    </row>
    <row r="69" spans="1:4" ht="12.75">
      <c r="A69" s="6" t="s">
        <v>153</v>
      </c>
      <c r="B69" s="6" t="s">
        <v>183</v>
      </c>
      <c r="C69" s="6" t="s">
        <v>184</v>
      </c>
      <c r="D69" s="12">
        <v>5000</v>
      </c>
    </row>
    <row r="70" spans="1:4" ht="12.75">
      <c r="A70" s="6" t="s">
        <v>153</v>
      </c>
      <c r="B70" s="6" t="s">
        <v>185</v>
      </c>
      <c r="C70" s="6" t="s">
        <v>186</v>
      </c>
      <c r="D70" s="12">
        <v>5000</v>
      </c>
    </row>
    <row r="71" spans="1:4" ht="12.75">
      <c r="A71" s="6" t="s">
        <v>153</v>
      </c>
      <c r="B71" s="6" t="s">
        <v>187</v>
      </c>
      <c r="C71" s="6" t="s">
        <v>188</v>
      </c>
      <c r="D71" s="12">
        <v>5625</v>
      </c>
    </row>
    <row r="72" spans="1:4" ht="12.75">
      <c r="A72" s="6" t="s">
        <v>153</v>
      </c>
      <c r="B72" s="6" t="s">
        <v>189</v>
      </c>
      <c r="C72" s="6" t="s">
        <v>190</v>
      </c>
      <c r="D72" s="12">
        <v>1880</v>
      </c>
    </row>
    <row r="73" spans="1:4" ht="12.75">
      <c r="A73" s="6" t="s">
        <v>153</v>
      </c>
      <c r="B73" s="6" t="s">
        <v>191</v>
      </c>
      <c r="C73" s="6" t="s">
        <v>192</v>
      </c>
      <c r="D73" s="12">
        <v>1845</v>
      </c>
    </row>
    <row r="74" spans="1:4" ht="12.75">
      <c r="A74" s="6" t="s">
        <v>153</v>
      </c>
      <c r="B74" s="6" t="s">
        <v>193</v>
      </c>
      <c r="C74" s="6" t="s">
        <v>194</v>
      </c>
      <c r="D74" s="12">
        <v>9000</v>
      </c>
    </row>
    <row r="75" spans="1:4" ht="12.75">
      <c r="A75" s="6" t="s">
        <v>153</v>
      </c>
      <c r="B75" s="6" t="s">
        <v>195</v>
      </c>
      <c r="C75" s="6" t="s">
        <v>196</v>
      </c>
      <c r="D75" s="12">
        <v>2000</v>
      </c>
    </row>
    <row r="76" spans="1:4" ht="12.75">
      <c r="A76" s="6" t="s">
        <v>153</v>
      </c>
      <c r="B76" s="6" t="s">
        <v>197</v>
      </c>
      <c r="C76" s="6" t="s">
        <v>152</v>
      </c>
      <c r="D76" s="12">
        <v>5000</v>
      </c>
    </row>
    <row r="77" spans="1:4" ht="12.75">
      <c r="A77" s="6" t="s">
        <v>153</v>
      </c>
      <c r="B77" s="6" t="s">
        <v>198</v>
      </c>
      <c r="C77" s="6" t="s">
        <v>199</v>
      </c>
      <c r="D77" s="12">
        <v>1119.99</v>
      </c>
    </row>
    <row r="78" spans="1:4" ht="12.75">
      <c r="A78" s="6" t="s">
        <v>153</v>
      </c>
      <c r="B78" s="6" t="s">
        <v>10</v>
      </c>
      <c r="C78" s="6" t="s">
        <v>85</v>
      </c>
      <c r="D78" s="12">
        <v>5000</v>
      </c>
    </row>
    <row r="79" spans="1:4" ht="12.75">
      <c r="A79" s="6" t="s">
        <v>153</v>
      </c>
      <c r="B79" s="6" t="s">
        <v>200</v>
      </c>
      <c r="C79" s="6" t="s">
        <v>201</v>
      </c>
      <c r="D79" s="12">
        <v>2000</v>
      </c>
    </row>
    <row r="80" spans="1:5" ht="12.75">
      <c r="A80" s="6" t="s">
        <v>153</v>
      </c>
      <c r="B80" s="6" t="s">
        <v>202</v>
      </c>
      <c r="C80" s="6" t="s">
        <v>203</v>
      </c>
      <c r="D80" s="12">
        <v>2000</v>
      </c>
      <c r="E80" s="12">
        <f>SUM(D51:D80)</f>
        <v>125426.99</v>
      </c>
    </row>
    <row r="81" spans="1:4" ht="12.75">
      <c r="A81" s="6" t="s">
        <v>204</v>
      </c>
      <c r="B81" s="6" t="s">
        <v>205</v>
      </c>
      <c r="C81" s="6" t="s">
        <v>206</v>
      </c>
      <c r="D81" s="12">
        <v>3619.12</v>
      </c>
    </row>
    <row r="82" spans="1:5" ht="12.75">
      <c r="A82" s="6" t="s">
        <v>204</v>
      </c>
      <c r="B82" s="6" t="s">
        <v>207</v>
      </c>
      <c r="C82" s="6" t="s">
        <v>208</v>
      </c>
      <c r="D82" s="12">
        <v>5000</v>
      </c>
      <c r="E82" s="12">
        <f>D81+D82</f>
        <v>8619.119999999999</v>
      </c>
    </row>
    <row r="83" spans="1:4" ht="12.75">
      <c r="A83" s="6" t="s">
        <v>54</v>
      </c>
      <c r="B83" s="6" t="s">
        <v>74</v>
      </c>
      <c r="C83" s="6" t="s">
        <v>75</v>
      </c>
      <c r="D83" s="12">
        <v>4000</v>
      </c>
    </row>
    <row r="84" spans="1:4" ht="12.75">
      <c r="A84" s="6" t="s">
        <v>54</v>
      </c>
      <c r="B84" s="6" t="s">
        <v>209</v>
      </c>
      <c r="C84" s="6" t="s">
        <v>210</v>
      </c>
      <c r="D84" s="12">
        <v>1000</v>
      </c>
    </row>
    <row r="85" spans="1:4" ht="12.75">
      <c r="A85" s="6" t="s">
        <v>54</v>
      </c>
      <c r="B85" s="6" t="s">
        <v>211</v>
      </c>
      <c r="C85" s="6" t="s">
        <v>212</v>
      </c>
      <c r="D85" s="12">
        <v>1560</v>
      </c>
    </row>
    <row r="86" spans="1:4" ht="12.75">
      <c r="A86" s="6" t="s">
        <v>54</v>
      </c>
      <c r="B86" s="6" t="s">
        <v>213</v>
      </c>
      <c r="D86" s="12">
        <v>1700</v>
      </c>
    </row>
    <row r="87" spans="1:4" ht="12.75">
      <c r="A87" s="6" t="s">
        <v>54</v>
      </c>
      <c r="B87" s="6" t="s">
        <v>74</v>
      </c>
      <c r="C87" s="6" t="s">
        <v>75</v>
      </c>
      <c r="D87" s="12">
        <v>3100</v>
      </c>
    </row>
    <row r="88" spans="1:4" ht="12.75">
      <c r="A88" s="6" t="s">
        <v>54</v>
      </c>
      <c r="B88" s="6" t="s">
        <v>214</v>
      </c>
      <c r="C88" s="6" t="s">
        <v>215</v>
      </c>
      <c r="D88" s="12">
        <v>1800</v>
      </c>
    </row>
    <row r="89" spans="1:4" ht="12.75">
      <c r="A89" s="6" t="s">
        <v>54</v>
      </c>
      <c r="B89" s="6" t="s">
        <v>216</v>
      </c>
      <c r="C89" s="6" t="s">
        <v>217</v>
      </c>
      <c r="D89" s="12">
        <v>1000</v>
      </c>
    </row>
    <row r="90" spans="1:4" ht="12.75">
      <c r="A90" s="6" t="s">
        <v>54</v>
      </c>
      <c r="B90" s="6" t="s">
        <v>218</v>
      </c>
      <c r="C90" s="6" t="s">
        <v>219</v>
      </c>
      <c r="D90" s="12">
        <v>1000</v>
      </c>
    </row>
    <row r="91" spans="1:5" ht="12.75">
      <c r="A91" s="6" t="s">
        <v>54</v>
      </c>
      <c r="B91" s="13" t="s">
        <v>74</v>
      </c>
      <c r="C91" s="6" t="s">
        <v>75</v>
      </c>
      <c r="D91" s="12">
        <v>1900</v>
      </c>
      <c r="E91" s="12">
        <f>SUM(D83:D91)</f>
        <v>17060</v>
      </c>
    </row>
    <row r="92" spans="1:5" ht="12.75">
      <c r="A92" s="2" t="s">
        <v>64</v>
      </c>
      <c r="B92" s="2"/>
      <c r="C92" s="2"/>
      <c r="D92" s="7">
        <f>SUM(D2:D91)</f>
        <v>310207.91000000003</v>
      </c>
      <c r="E92" s="7">
        <f>SUM(E2:E91)</f>
        <v>310207.91</v>
      </c>
    </row>
  </sheetData>
  <printOptions/>
  <pageMargins left="0.53" right="0.5" top="1" bottom="1" header="0.5" footer="0.5"/>
  <pageSetup fitToHeight="0" fitToWidth="1" horizontalDpi="600" verticalDpi="600" orientation="landscape" paperSize="9" scale="91" r:id="rId1"/>
  <headerFooter alignWithMargins="0">
    <oddHeader>&amp;C&amp;F &amp;A&amp;R Page &amp;P of &amp;N</oddHeader>
    <oddFooter>&amp;C*one or more donations to a party in a calendar year aggregating to more than $10,000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60"/>
  <sheetViews>
    <sheetView workbookViewId="0" topLeftCell="A1">
      <selection activeCell="E26" sqref="E26"/>
    </sheetView>
  </sheetViews>
  <sheetFormatPr defaultColWidth="9.140625" defaultRowHeight="12.75"/>
  <cols>
    <col min="1" max="1" width="39.421875" style="33" bestFit="1" customWidth="1"/>
    <col min="2" max="2" width="33.57421875" style="34" customWidth="1"/>
    <col min="3" max="3" width="39.421875" style="32" customWidth="1"/>
    <col min="4" max="4" width="16.140625" style="35" bestFit="1" customWidth="1"/>
    <col min="5" max="5" width="12.7109375" style="35" bestFit="1" customWidth="1"/>
    <col min="6" max="16384" width="9.140625" style="32" customWidth="1"/>
  </cols>
  <sheetData>
    <row r="3" spans="1:5" s="17" customFormat="1" ht="12.75">
      <c r="A3" s="21" t="s">
        <v>0</v>
      </c>
      <c r="B3" s="22" t="s">
        <v>1</v>
      </c>
      <c r="C3" s="17" t="s">
        <v>2</v>
      </c>
      <c r="D3" s="23" t="s">
        <v>3</v>
      </c>
      <c r="E3" s="23" t="s">
        <v>4</v>
      </c>
    </row>
    <row r="4" spans="1:5" s="18" customFormat="1" ht="12">
      <c r="A4" s="24" t="s">
        <v>220</v>
      </c>
      <c r="B4" s="25" t="s">
        <v>491</v>
      </c>
      <c r="C4" s="18" t="s">
        <v>427</v>
      </c>
      <c r="D4" s="26">
        <v>20200</v>
      </c>
      <c r="E4" s="26"/>
    </row>
    <row r="5" spans="1:5" s="18" customFormat="1" ht="12">
      <c r="A5" s="24" t="s">
        <v>220</v>
      </c>
      <c r="B5" s="25" t="s">
        <v>428</v>
      </c>
      <c r="C5" s="18" t="s">
        <v>429</v>
      </c>
      <c r="D5" s="26">
        <v>12000</v>
      </c>
      <c r="E5" s="28">
        <f>SUM(D4:D5)</f>
        <v>32200</v>
      </c>
    </row>
    <row r="6" spans="1:5" s="18" customFormat="1" ht="12">
      <c r="A6" s="24" t="s">
        <v>430</v>
      </c>
      <c r="B6" s="25" t="s">
        <v>431</v>
      </c>
      <c r="C6" s="18" t="s">
        <v>432</v>
      </c>
      <c r="D6" s="26">
        <v>31250</v>
      </c>
      <c r="E6" s="28">
        <f>SUM(D6)</f>
        <v>31250</v>
      </c>
    </row>
    <row r="7" spans="1:5" s="18" customFormat="1" ht="12">
      <c r="A7" s="24" t="s">
        <v>433</v>
      </c>
      <c r="B7" s="25" t="s">
        <v>337</v>
      </c>
      <c r="C7" s="18" t="s">
        <v>434</v>
      </c>
      <c r="D7" s="26">
        <v>17190.68</v>
      </c>
      <c r="E7" s="26"/>
    </row>
    <row r="8" spans="1:5" s="18" customFormat="1" ht="12">
      <c r="A8" s="24" t="s">
        <v>433</v>
      </c>
      <c r="B8" s="25" t="s">
        <v>32</v>
      </c>
      <c r="C8" s="18" t="s">
        <v>435</v>
      </c>
      <c r="D8" s="26">
        <v>12000</v>
      </c>
      <c r="E8" s="26"/>
    </row>
    <row r="9" spans="1:5" s="18" customFormat="1" ht="12">
      <c r="A9" s="24" t="s">
        <v>433</v>
      </c>
      <c r="B9" s="25" t="s">
        <v>436</v>
      </c>
      <c r="C9" s="18" t="s">
        <v>437</v>
      </c>
      <c r="D9" s="26">
        <v>16017.12</v>
      </c>
      <c r="E9" s="26"/>
    </row>
    <row r="10" spans="1:5" s="18" customFormat="1" ht="12">
      <c r="A10" s="24" t="s">
        <v>433</v>
      </c>
      <c r="B10" s="25" t="s">
        <v>10</v>
      </c>
      <c r="D10" s="26">
        <v>15000</v>
      </c>
      <c r="E10" s="28">
        <f>SUM(D7:D10)</f>
        <v>60207.8</v>
      </c>
    </row>
    <row r="11" spans="1:5" s="18" customFormat="1" ht="12">
      <c r="A11" s="24" t="s">
        <v>398</v>
      </c>
      <c r="B11" s="25" t="s">
        <v>438</v>
      </c>
      <c r="C11" s="18" t="s">
        <v>439</v>
      </c>
      <c r="D11" s="26">
        <v>12000</v>
      </c>
      <c r="E11" s="26"/>
    </row>
    <row r="12" spans="1:5" s="18" customFormat="1" ht="12">
      <c r="A12" s="24" t="s">
        <v>398</v>
      </c>
      <c r="B12" s="25" t="s">
        <v>440</v>
      </c>
      <c r="C12" s="18" t="s">
        <v>441</v>
      </c>
      <c r="D12" s="26">
        <v>10000</v>
      </c>
      <c r="E12" s="26"/>
    </row>
    <row r="13" spans="1:5" s="18" customFormat="1" ht="12">
      <c r="A13" s="24" t="s">
        <v>398</v>
      </c>
      <c r="B13" s="25" t="s">
        <v>10</v>
      </c>
      <c r="D13" s="26">
        <v>10000</v>
      </c>
      <c r="E13" s="28">
        <f>SUM(D11:D13)</f>
        <v>32000</v>
      </c>
    </row>
    <row r="14" spans="1:5" s="18" customFormat="1" ht="12">
      <c r="A14" s="24" t="s">
        <v>25</v>
      </c>
      <c r="B14" s="25" t="s">
        <v>407</v>
      </c>
      <c r="C14" s="18" t="s">
        <v>408</v>
      </c>
      <c r="D14" s="26">
        <v>10969.04</v>
      </c>
      <c r="E14" s="26"/>
    </row>
    <row r="15" spans="1:5" s="18" customFormat="1" ht="12">
      <c r="A15" s="24" t="s">
        <v>25</v>
      </c>
      <c r="B15" s="25" t="s">
        <v>442</v>
      </c>
      <c r="C15" s="18" t="s">
        <v>443</v>
      </c>
      <c r="D15" s="26">
        <v>20000</v>
      </c>
      <c r="E15" s="26"/>
    </row>
    <row r="16" spans="1:5" s="18" customFormat="1" ht="12">
      <c r="A16" s="24" t="s">
        <v>25</v>
      </c>
      <c r="B16" s="25" t="s">
        <v>444</v>
      </c>
      <c r="C16" s="18" t="s">
        <v>445</v>
      </c>
      <c r="D16" s="26">
        <v>10008</v>
      </c>
      <c r="E16" s="26"/>
    </row>
    <row r="17" spans="1:5" s="18" customFormat="1" ht="12">
      <c r="A17" s="24" t="s">
        <v>25</v>
      </c>
      <c r="B17" s="25" t="s">
        <v>446</v>
      </c>
      <c r="C17" s="18" t="s">
        <v>447</v>
      </c>
      <c r="D17" s="26">
        <v>24000</v>
      </c>
      <c r="E17" s="26"/>
    </row>
    <row r="18" spans="1:5" s="18" customFormat="1" ht="12">
      <c r="A18" s="24" t="s">
        <v>25</v>
      </c>
      <c r="B18" s="25" t="s">
        <v>448</v>
      </c>
      <c r="C18" s="18" t="s">
        <v>449</v>
      </c>
      <c r="D18" s="26">
        <v>20000</v>
      </c>
      <c r="E18" s="26"/>
    </row>
    <row r="19" spans="1:5" s="19" customFormat="1" ht="24">
      <c r="A19" s="19" t="s">
        <v>25</v>
      </c>
      <c r="B19" s="20" t="s">
        <v>450</v>
      </c>
      <c r="C19" s="20" t="s">
        <v>451</v>
      </c>
      <c r="D19" s="27">
        <v>40000</v>
      </c>
      <c r="E19" s="28"/>
    </row>
    <row r="20" spans="1:5" s="18" customFormat="1" ht="12">
      <c r="A20" s="24" t="s">
        <v>25</v>
      </c>
      <c r="B20" s="25" t="s">
        <v>452</v>
      </c>
      <c r="C20" s="18" t="s">
        <v>453</v>
      </c>
      <c r="D20" s="26">
        <v>25000</v>
      </c>
      <c r="E20" s="26"/>
    </row>
    <row r="21" spans="1:5" s="18" customFormat="1" ht="12">
      <c r="A21" s="24" t="s">
        <v>25</v>
      </c>
      <c r="B21" s="25" t="s">
        <v>454</v>
      </c>
      <c r="C21" s="18" t="s">
        <v>455</v>
      </c>
      <c r="D21" s="26">
        <v>20000</v>
      </c>
      <c r="E21" s="26"/>
    </row>
    <row r="22" spans="1:5" s="18" customFormat="1" ht="12">
      <c r="A22" s="24" t="s">
        <v>25</v>
      </c>
      <c r="B22" s="25" t="s">
        <v>456</v>
      </c>
      <c r="C22" s="18" t="s">
        <v>457</v>
      </c>
      <c r="D22" s="26">
        <v>11000</v>
      </c>
      <c r="E22" s="26"/>
    </row>
    <row r="23" spans="1:5" s="18" customFormat="1" ht="12">
      <c r="A23" s="24" t="s">
        <v>25</v>
      </c>
      <c r="B23" s="25" t="s">
        <v>458</v>
      </c>
      <c r="C23" s="18" t="s">
        <v>459</v>
      </c>
      <c r="D23" s="26">
        <v>20000</v>
      </c>
      <c r="E23" s="26"/>
    </row>
    <row r="24" spans="1:5" s="19" customFormat="1" ht="12" customHeight="1">
      <c r="A24" s="19" t="s">
        <v>25</v>
      </c>
      <c r="B24" s="20" t="s">
        <v>32</v>
      </c>
      <c r="C24" s="19" t="s">
        <v>460</v>
      </c>
      <c r="D24" s="27">
        <v>60000</v>
      </c>
      <c r="E24" s="27"/>
    </row>
    <row r="25" spans="1:5" s="19" customFormat="1" ht="24">
      <c r="A25" s="19" t="s">
        <v>25</v>
      </c>
      <c r="B25" s="20" t="s">
        <v>461</v>
      </c>
      <c r="C25" s="29" t="s">
        <v>462</v>
      </c>
      <c r="D25" s="27">
        <v>25000</v>
      </c>
      <c r="E25" s="28"/>
    </row>
    <row r="26" spans="1:5" s="18" customFormat="1" ht="12">
      <c r="A26" s="18" t="s">
        <v>25</v>
      </c>
      <c r="B26" s="24" t="s">
        <v>370</v>
      </c>
      <c r="C26" s="18" t="s">
        <v>463</v>
      </c>
      <c r="D26" s="26">
        <v>30000</v>
      </c>
      <c r="E26" s="26"/>
    </row>
    <row r="27" spans="1:5" s="19" customFormat="1" ht="12">
      <c r="A27" s="19" t="s">
        <v>25</v>
      </c>
      <c r="B27" s="20" t="s">
        <v>405</v>
      </c>
      <c r="C27" s="19" t="s">
        <v>464</v>
      </c>
      <c r="D27" s="27">
        <v>300000</v>
      </c>
      <c r="E27" s="28"/>
    </row>
    <row r="28" spans="1:5" s="20" customFormat="1" ht="12" customHeight="1">
      <c r="A28" s="20" t="s">
        <v>25</v>
      </c>
      <c r="B28" s="20" t="s">
        <v>10</v>
      </c>
      <c r="D28" s="30">
        <v>25000</v>
      </c>
      <c r="E28" s="31"/>
    </row>
    <row r="29" spans="1:5" s="18" customFormat="1" ht="12">
      <c r="A29" s="24" t="s">
        <v>25</v>
      </c>
      <c r="B29" s="25" t="s">
        <v>10</v>
      </c>
      <c r="D29" s="26">
        <v>50000</v>
      </c>
      <c r="E29" s="26"/>
    </row>
    <row r="30" spans="1:5" s="18" customFormat="1" ht="12">
      <c r="A30" s="24" t="s">
        <v>25</v>
      </c>
      <c r="B30" s="25" t="s">
        <v>10</v>
      </c>
      <c r="D30" s="26">
        <v>40000</v>
      </c>
      <c r="E30" s="26"/>
    </row>
    <row r="31" spans="1:5" ht="12.75">
      <c r="A31" s="19" t="s">
        <v>25</v>
      </c>
      <c r="B31" s="20" t="s">
        <v>10</v>
      </c>
      <c r="C31" s="19"/>
      <c r="D31" s="27">
        <v>40000</v>
      </c>
      <c r="E31" s="27"/>
    </row>
    <row r="32" spans="1:5" ht="12.75">
      <c r="A32" s="19" t="s">
        <v>25</v>
      </c>
      <c r="B32" s="20" t="s">
        <v>10</v>
      </c>
      <c r="C32" s="29"/>
      <c r="D32" s="27">
        <v>20000</v>
      </c>
      <c r="E32" s="28"/>
    </row>
    <row r="33" spans="1:5" ht="12.75">
      <c r="A33" s="18" t="s">
        <v>25</v>
      </c>
      <c r="B33" s="24" t="s">
        <v>10</v>
      </c>
      <c r="C33" s="18"/>
      <c r="D33" s="26">
        <v>50000</v>
      </c>
      <c r="E33" s="26"/>
    </row>
    <row r="34" spans="1:5" ht="12.75">
      <c r="A34" s="19" t="s">
        <v>25</v>
      </c>
      <c r="B34" s="20" t="s">
        <v>10</v>
      </c>
      <c r="C34" s="19"/>
      <c r="D34" s="27">
        <v>20000</v>
      </c>
      <c r="E34" s="28"/>
    </row>
    <row r="35" spans="1:5" ht="12.75">
      <c r="A35" s="19" t="s">
        <v>25</v>
      </c>
      <c r="B35" s="20" t="s">
        <v>10</v>
      </c>
      <c r="C35" s="20"/>
      <c r="D35" s="30">
        <v>70000</v>
      </c>
      <c r="E35" s="31">
        <f>SUM(D14:D35)</f>
        <v>930977.04</v>
      </c>
    </row>
    <row r="36" spans="1:5" ht="12.75">
      <c r="A36" s="24" t="s">
        <v>465</v>
      </c>
      <c r="B36" s="25" t="s">
        <v>412</v>
      </c>
      <c r="C36" s="18" t="s">
        <v>466</v>
      </c>
      <c r="D36" s="26">
        <v>11299.08</v>
      </c>
      <c r="E36" s="26"/>
    </row>
    <row r="37" spans="1:5" ht="12.75">
      <c r="A37" s="24" t="s">
        <v>465</v>
      </c>
      <c r="B37" s="25" t="s">
        <v>58</v>
      </c>
      <c r="C37" s="18" t="s">
        <v>467</v>
      </c>
      <c r="D37" s="26">
        <v>11033.79</v>
      </c>
      <c r="E37" s="26"/>
    </row>
    <row r="38" spans="1:5" ht="12.75">
      <c r="A38" s="24" t="s">
        <v>465</v>
      </c>
      <c r="B38" s="20" t="s">
        <v>59</v>
      </c>
      <c r="C38" s="18" t="s">
        <v>466</v>
      </c>
      <c r="D38" s="27">
        <v>13058.23</v>
      </c>
      <c r="E38" s="28"/>
    </row>
    <row r="39" spans="1:5" ht="12.75">
      <c r="A39" s="24" t="s">
        <v>465</v>
      </c>
      <c r="B39" s="24" t="s">
        <v>63</v>
      </c>
      <c r="C39" s="18" t="s">
        <v>466</v>
      </c>
      <c r="D39" s="26">
        <v>13108.92</v>
      </c>
      <c r="E39" s="26"/>
    </row>
    <row r="40" spans="1:5" ht="12.75">
      <c r="A40" s="24" t="s">
        <v>465</v>
      </c>
      <c r="B40" s="20" t="s">
        <v>415</v>
      </c>
      <c r="C40" s="18" t="s">
        <v>466</v>
      </c>
      <c r="D40" s="27">
        <v>11549.08</v>
      </c>
      <c r="E40" s="28"/>
    </row>
    <row r="41" spans="1:5" ht="12.75">
      <c r="A41" s="24" t="s">
        <v>465</v>
      </c>
      <c r="B41" s="20" t="s">
        <v>62</v>
      </c>
      <c r="C41" s="18" t="s">
        <v>466</v>
      </c>
      <c r="D41" s="30">
        <v>11299.08</v>
      </c>
      <c r="E41" s="31"/>
    </row>
    <row r="42" spans="1:5" ht="12.75">
      <c r="A42" s="24" t="s">
        <v>465</v>
      </c>
      <c r="B42" s="25" t="s">
        <v>468</v>
      </c>
      <c r="C42" s="18" t="s">
        <v>466</v>
      </c>
      <c r="D42" s="26">
        <v>11466.28</v>
      </c>
      <c r="E42" s="26"/>
    </row>
    <row r="43" spans="1:5" ht="12.75">
      <c r="A43" s="24" t="s">
        <v>465</v>
      </c>
      <c r="B43" s="25" t="s">
        <v>417</v>
      </c>
      <c r="C43" s="18" t="s">
        <v>469</v>
      </c>
      <c r="D43" s="26">
        <v>12194.08</v>
      </c>
      <c r="E43" s="26"/>
    </row>
    <row r="44" spans="1:5" ht="12.75">
      <c r="A44" s="24" t="s">
        <v>465</v>
      </c>
      <c r="B44" s="20" t="s">
        <v>343</v>
      </c>
      <c r="C44" s="19" t="s">
        <v>470</v>
      </c>
      <c r="D44" s="27">
        <v>16000</v>
      </c>
      <c r="E44" s="28"/>
    </row>
    <row r="45" spans="1:5" ht="12.75">
      <c r="A45" s="24" t="s">
        <v>465</v>
      </c>
      <c r="B45" s="20" t="s">
        <v>471</v>
      </c>
      <c r="C45" s="20" t="s">
        <v>472</v>
      </c>
      <c r="D45" s="30">
        <v>12000</v>
      </c>
      <c r="E45" s="31"/>
    </row>
    <row r="46" spans="1:5" ht="12.75">
      <c r="A46" s="24" t="s">
        <v>465</v>
      </c>
      <c r="B46" s="25" t="s">
        <v>10</v>
      </c>
      <c r="C46" s="18"/>
      <c r="D46" s="26">
        <v>20000</v>
      </c>
      <c r="E46" s="28">
        <f>SUM(D36:D46)</f>
        <v>143008.54</v>
      </c>
    </row>
    <row r="47" spans="1:5" ht="12" customHeight="1">
      <c r="A47" s="24" t="s">
        <v>493</v>
      </c>
      <c r="B47" s="25" t="s">
        <v>494</v>
      </c>
      <c r="C47" s="18" t="s">
        <v>495</v>
      </c>
      <c r="D47" s="26">
        <v>32540.89</v>
      </c>
      <c r="E47" s="28">
        <f>D47</f>
        <v>32540.89</v>
      </c>
    </row>
    <row r="48" spans="1:5" ht="12.75">
      <c r="A48" s="24" t="s">
        <v>397</v>
      </c>
      <c r="B48" s="25" t="s">
        <v>473</v>
      </c>
      <c r="C48" s="18" t="s">
        <v>474</v>
      </c>
      <c r="D48" s="26">
        <v>62000</v>
      </c>
      <c r="E48" s="26"/>
    </row>
    <row r="49" spans="1:5" ht="12.75">
      <c r="A49" s="24" t="s">
        <v>397</v>
      </c>
      <c r="B49" s="24" t="s">
        <v>475</v>
      </c>
      <c r="C49" s="18" t="s">
        <v>476</v>
      </c>
      <c r="D49" s="26">
        <v>25000</v>
      </c>
      <c r="E49" s="26"/>
    </row>
    <row r="50" spans="1:5" ht="12.75">
      <c r="A50" s="24" t="s">
        <v>397</v>
      </c>
      <c r="B50" s="20" t="s">
        <v>477</v>
      </c>
      <c r="C50" s="19" t="s">
        <v>478</v>
      </c>
      <c r="D50" s="27">
        <v>25000</v>
      </c>
      <c r="E50" s="28"/>
    </row>
    <row r="51" spans="1:5" ht="12.75">
      <c r="A51" s="24" t="s">
        <v>397</v>
      </c>
      <c r="B51" s="20" t="s">
        <v>479</v>
      </c>
      <c r="C51" s="20" t="s">
        <v>480</v>
      </c>
      <c r="D51" s="30">
        <v>100000</v>
      </c>
      <c r="E51" s="31"/>
    </row>
    <row r="52" spans="1:5" ht="12.75">
      <c r="A52" s="24" t="s">
        <v>397</v>
      </c>
      <c r="B52" s="25" t="s">
        <v>481</v>
      </c>
      <c r="C52" s="18" t="s">
        <v>482</v>
      </c>
      <c r="D52" s="26">
        <v>50000</v>
      </c>
      <c r="E52" s="26"/>
    </row>
    <row r="53" spans="1:5" ht="12.75">
      <c r="A53" s="24" t="s">
        <v>397</v>
      </c>
      <c r="B53" s="25" t="s">
        <v>483</v>
      </c>
      <c r="C53" s="18" t="s">
        <v>484</v>
      </c>
      <c r="D53" s="26">
        <v>60000</v>
      </c>
      <c r="E53" s="26"/>
    </row>
    <row r="54" spans="1:5" ht="12.75">
      <c r="A54" s="24" t="s">
        <v>397</v>
      </c>
      <c r="B54" s="20" t="s">
        <v>485</v>
      </c>
      <c r="C54" s="19" t="s">
        <v>486</v>
      </c>
      <c r="D54" s="27">
        <v>249948</v>
      </c>
      <c r="E54" s="27"/>
    </row>
    <row r="55" spans="1:5" ht="12.75">
      <c r="A55" s="24" t="s">
        <v>397</v>
      </c>
      <c r="B55" s="20" t="s">
        <v>487</v>
      </c>
      <c r="C55" s="29" t="s">
        <v>486</v>
      </c>
      <c r="D55" s="27">
        <v>1254845</v>
      </c>
      <c r="E55" s="28"/>
    </row>
    <row r="56" spans="1:5" ht="12.75">
      <c r="A56" s="24" t="s">
        <v>397</v>
      </c>
      <c r="B56" s="24" t="s">
        <v>488</v>
      </c>
      <c r="C56" s="18" t="s">
        <v>489</v>
      </c>
      <c r="D56" s="26">
        <v>25000</v>
      </c>
      <c r="E56" s="26"/>
    </row>
    <row r="57" spans="1:5" ht="12.75">
      <c r="A57" s="24" t="s">
        <v>397</v>
      </c>
      <c r="B57" s="20" t="s">
        <v>490</v>
      </c>
      <c r="C57" s="19" t="s">
        <v>409</v>
      </c>
      <c r="D57" s="27">
        <v>30000</v>
      </c>
      <c r="E57" s="28">
        <f>SUM(D48:D57)</f>
        <v>1881793</v>
      </c>
    </row>
    <row r="58" spans="1:4" ht="12.75">
      <c r="A58" s="33" t="s">
        <v>18</v>
      </c>
      <c r="B58" s="34" t="s">
        <v>483</v>
      </c>
      <c r="C58" s="32" t="s">
        <v>492</v>
      </c>
      <c r="D58" s="27">
        <v>12000</v>
      </c>
    </row>
    <row r="59" spans="1:5" ht="12.75">
      <c r="A59" s="33" t="s">
        <v>18</v>
      </c>
      <c r="B59" s="34" t="s">
        <v>10</v>
      </c>
      <c r="D59" s="27">
        <v>15000</v>
      </c>
      <c r="E59" s="28">
        <v>27000</v>
      </c>
    </row>
    <row r="60" spans="4:5" ht="12.75">
      <c r="D60" s="36">
        <f>SUM(D4:D59)</f>
        <v>3170977.27</v>
      </c>
      <c r="E60" s="36">
        <f>SUM(E4:E59)</f>
        <v>3170977.27</v>
      </c>
    </row>
  </sheetData>
  <printOptions/>
  <pageMargins left="0.53" right="0.5" top="1" bottom="1" header="0.5" footer="0.5"/>
  <pageSetup fitToHeight="0" fitToWidth="1" horizontalDpi="600" verticalDpi="600" orientation="landscape" paperSize="9" scale="96" r:id="rId1"/>
  <headerFooter alignWithMargins="0">
    <oddHeader>&amp;C&amp;F &amp;A&amp;R Page &amp;P of &amp;N</oddHeader>
    <oddFooter>&amp;C*one or more donations to a party in a calendar year aggregating to more than $10,000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22.8515625" style="0" customWidth="1"/>
    <col min="2" max="2" width="27.140625" style="0" customWidth="1"/>
    <col min="3" max="3" width="26.7109375" style="0" customWidth="1"/>
    <col min="4" max="4" width="16.421875" style="0" customWidth="1"/>
    <col min="5" max="5" width="14.8515625" style="0" customWidth="1"/>
  </cols>
  <sheetData>
    <row r="1" spans="1:5" ht="12.75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</row>
    <row r="2" spans="1:5" ht="25.5">
      <c r="A2" s="38" t="s">
        <v>220</v>
      </c>
      <c r="B2" s="38" t="s">
        <v>496</v>
      </c>
      <c r="C2" s="38" t="s">
        <v>9</v>
      </c>
      <c r="D2" s="39">
        <v>37413</v>
      </c>
      <c r="E2" s="39">
        <v>37413</v>
      </c>
    </row>
    <row r="3" spans="1:5" ht="25.5">
      <c r="A3" s="38" t="s">
        <v>433</v>
      </c>
      <c r="B3" s="38" t="s">
        <v>379</v>
      </c>
      <c r="C3" s="38" t="s">
        <v>497</v>
      </c>
      <c r="D3" s="39">
        <v>10520.26</v>
      </c>
      <c r="E3" s="39">
        <v>10520.26</v>
      </c>
    </row>
    <row r="4" spans="1:5" ht="25.5">
      <c r="A4" s="38" t="s">
        <v>25</v>
      </c>
      <c r="B4" s="38" t="s">
        <v>490</v>
      </c>
      <c r="C4" s="38" t="s">
        <v>463</v>
      </c>
      <c r="D4" s="40">
        <v>23500</v>
      </c>
      <c r="E4" s="38"/>
    </row>
    <row r="5" spans="1:5" ht="25.5">
      <c r="A5" s="38" t="s">
        <v>25</v>
      </c>
      <c r="B5" s="38" t="s">
        <v>498</v>
      </c>
      <c r="C5" s="38" t="s">
        <v>499</v>
      </c>
      <c r="D5" s="40">
        <v>23000</v>
      </c>
      <c r="E5" s="38"/>
    </row>
    <row r="6" spans="1:5" ht="25.5">
      <c r="A6" s="38" t="s">
        <v>25</v>
      </c>
      <c r="B6" s="38" t="s">
        <v>500</v>
      </c>
      <c r="C6" s="38" t="s">
        <v>501</v>
      </c>
      <c r="D6" s="40">
        <v>20000</v>
      </c>
      <c r="E6" s="38"/>
    </row>
    <row r="7" spans="1:5" ht="25.5">
      <c r="A7" s="38" t="s">
        <v>25</v>
      </c>
      <c r="B7" s="38" t="s">
        <v>502</v>
      </c>
      <c r="C7" s="38" t="s">
        <v>408</v>
      </c>
      <c r="D7" s="40">
        <v>17504</v>
      </c>
      <c r="E7" s="38"/>
    </row>
    <row r="8" spans="1:5" ht="25.5">
      <c r="A8" s="38" t="s">
        <v>25</v>
      </c>
      <c r="B8" s="38" t="s">
        <v>503</v>
      </c>
      <c r="C8" s="38" t="s">
        <v>504</v>
      </c>
      <c r="D8" s="40">
        <v>15000</v>
      </c>
      <c r="E8" s="38"/>
    </row>
    <row r="9" spans="1:5" ht="25.5">
      <c r="A9" s="38" t="s">
        <v>25</v>
      </c>
      <c r="B9" s="38" t="s">
        <v>407</v>
      </c>
      <c r="C9" s="38" t="s">
        <v>408</v>
      </c>
      <c r="D9" s="40">
        <v>11049.04</v>
      </c>
      <c r="E9" s="38"/>
    </row>
    <row r="10" spans="1:5" ht="25.5">
      <c r="A10" s="38" t="s">
        <v>25</v>
      </c>
      <c r="B10" s="38" t="s">
        <v>505</v>
      </c>
      <c r="C10" s="38" t="s">
        <v>506</v>
      </c>
      <c r="D10" s="40">
        <v>10935</v>
      </c>
      <c r="E10" s="38"/>
    </row>
    <row r="11" spans="1:5" ht="25.5">
      <c r="A11" s="38" t="s">
        <v>25</v>
      </c>
      <c r="B11" s="38" t="s">
        <v>450</v>
      </c>
      <c r="C11" s="38" t="s">
        <v>507</v>
      </c>
      <c r="D11" s="39">
        <v>20000</v>
      </c>
      <c r="E11" s="39">
        <v>140988.04</v>
      </c>
    </row>
    <row r="12" spans="1:5" ht="25.5">
      <c r="A12" s="38" t="s">
        <v>465</v>
      </c>
      <c r="B12" s="38" t="s">
        <v>59</v>
      </c>
      <c r="C12" s="38" t="s">
        <v>508</v>
      </c>
      <c r="D12" s="40">
        <v>14289.27</v>
      </c>
      <c r="E12" s="38"/>
    </row>
    <row r="13" spans="1:5" ht="25.5">
      <c r="A13" s="38" t="s">
        <v>465</v>
      </c>
      <c r="B13" s="38" t="s">
        <v>509</v>
      </c>
      <c r="C13" s="38" t="s">
        <v>508</v>
      </c>
      <c r="D13" s="40">
        <v>11789.1</v>
      </c>
      <c r="E13" s="38"/>
    </row>
    <row r="14" spans="1:5" ht="25.5">
      <c r="A14" s="38" t="s">
        <v>465</v>
      </c>
      <c r="B14" s="38" t="s">
        <v>510</v>
      </c>
      <c r="C14" s="38" t="s">
        <v>508</v>
      </c>
      <c r="D14" s="40">
        <v>14080.49</v>
      </c>
      <c r="E14" s="38"/>
    </row>
    <row r="15" spans="1:5" ht="25.5">
      <c r="A15" s="38" t="s">
        <v>465</v>
      </c>
      <c r="B15" s="38" t="s">
        <v>415</v>
      </c>
      <c r="C15" s="38" t="s">
        <v>508</v>
      </c>
      <c r="D15" s="40">
        <v>12444.1</v>
      </c>
      <c r="E15" s="38"/>
    </row>
    <row r="16" spans="1:5" ht="25.5">
      <c r="A16" s="38" t="s">
        <v>465</v>
      </c>
      <c r="B16" s="38" t="s">
        <v>62</v>
      </c>
      <c r="C16" s="38" t="s">
        <v>508</v>
      </c>
      <c r="D16" s="40">
        <v>11784.1</v>
      </c>
      <c r="E16" s="38"/>
    </row>
    <row r="17" spans="1:5" ht="25.5">
      <c r="A17" s="38" t="s">
        <v>465</v>
      </c>
      <c r="B17" s="38" t="s">
        <v>468</v>
      </c>
      <c r="C17" s="38" t="s">
        <v>508</v>
      </c>
      <c r="D17" s="39">
        <v>12980.49</v>
      </c>
      <c r="E17" s="39">
        <v>77367.55</v>
      </c>
    </row>
    <row r="18" spans="1:5" ht="25.5">
      <c r="A18" s="38" t="s">
        <v>397</v>
      </c>
      <c r="B18" s="38" t="s">
        <v>43</v>
      </c>
      <c r="C18" s="38" t="s">
        <v>511</v>
      </c>
      <c r="D18" s="40">
        <v>88000</v>
      </c>
      <c r="E18" s="38"/>
    </row>
    <row r="19" spans="1:5" ht="25.5">
      <c r="A19" s="38" t="s">
        <v>397</v>
      </c>
      <c r="B19" s="38" t="s">
        <v>481</v>
      </c>
      <c r="C19" s="38" t="s">
        <v>482</v>
      </c>
      <c r="D19" s="40">
        <v>40000</v>
      </c>
      <c r="E19" s="38"/>
    </row>
    <row r="20" spans="1:5" ht="25.5">
      <c r="A20" s="38" t="s">
        <v>397</v>
      </c>
      <c r="B20" s="38" t="s">
        <v>490</v>
      </c>
      <c r="C20" s="38" t="s">
        <v>409</v>
      </c>
      <c r="D20" s="40">
        <v>23500</v>
      </c>
      <c r="E20" s="38"/>
    </row>
    <row r="21" spans="1:5" ht="25.5">
      <c r="A21" s="38" t="s">
        <v>397</v>
      </c>
      <c r="B21" s="38" t="s">
        <v>487</v>
      </c>
      <c r="C21" s="38" t="s">
        <v>486</v>
      </c>
      <c r="D21" s="39">
        <v>18166</v>
      </c>
      <c r="E21" s="39">
        <v>169666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workbookViewId="0" topLeftCell="A1">
      <selection activeCell="C47" sqref="C47"/>
    </sheetView>
  </sheetViews>
  <sheetFormatPr defaultColWidth="9.140625" defaultRowHeight="12.75"/>
  <cols>
    <col min="1" max="1" width="18.57421875" style="0" bestFit="1" customWidth="1"/>
    <col min="2" max="2" width="31.00390625" style="0" bestFit="1" customWidth="1"/>
    <col min="3" max="3" width="54.140625" style="0" bestFit="1" customWidth="1"/>
    <col min="4" max="4" width="14.7109375" style="0" bestFit="1" customWidth="1"/>
    <col min="5" max="5" width="10.140625" style="0" bestFit="1" customWidth="1"/>
  </cols>
  <sheetData>
    <row r="1" spans="1:5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4" ht="12.75">
      <c r="A2" t="s">
        <v>220</v>
      </c>
      <c r="B2" t="s">
        <v>10</v>
      </c>
      <c r="C2" t="s">
        <v>85</v>
      </c>
      <c r="D2" s="1">
        <v>25000</v>
      </c>
    </row>
    <row r="3" spans="1:5" ht="12.75">
      <c r="A3" t="s">
        <v>220</v>
      </c>
      <c r="B3" t="s">
        <v>8</v>
      </c>
      <c r="C3" t="s">
        <v>221</v>
      </c>
      <c r="D3" s="1">
        <v>12868</v>
      </c>
      <c r="E3" s="1">
        <v>37868</v>
      </c>
    </row>
    <row r="4" spans="1:5" ht="12.75">
      <c r="A4" t="s">
        <v>222</v>
      </c>
      <c r="B4" t="s">
        <v>10</v>
      </c>
      <c r="C4" t="s">
        <v>85</v>
      </c>
      <c r="D4" s="1">
        <v>19900</v>
      </c>
      <c r="E4" s="1">
        <v>19900</v>
      </c>
    </row>
    <row r="5" spans="1:5" ht="12.75">
      <c r="A5" t="s">
        <v>74</v>
      </c>
      <c r="B5" t="s">
        <v>223</v>
      </c>
      <c r="C5" t="s">
        <v>224</v>
      </c>
      <c r="D5" s="1">
        <v>22000</v>
      </c>
      <c r="E5" s="1">
        <v>22000</v>
      </c>
    </row>
    <row r="6" spans="1:4" ht="12.75">
      <c r="A6" t="s">
        <v>125</v>
      </c>
      <c r="B6" t="s">
        <v>10</v>
      </c>
      <c r="C6" t="s">
        <v>85</v>
      </c>
      <c r="D6" s="1">
        <v>25000</v>
      </c>
    </row>
    <row r="7" spans="1:4" ht="12.75">
      <c r="A7" t="s">
        <v>125</v>
      </c>
      <c r="B7" t="s">
        <v>10</v>
      </c>
      <c r="C7" t="s">
        <v>85</v>
      </c>
      <c r="D7" s="1">
        <v>50000</v>
      </c>
    </row>
    <row r="8" spans="1:4" ht="12.75">
      <c r="A8" t="s">
        <v>125</v>
      </c>
      <c r="B8" t="s">
        <v>225</v>
      </c>
      <c r="C8" t="s">
        <v>226</v>
      </c>
      <c r="D8" s="1">
        <v>15000</v>
      </c>
    </row>
    <row r="9" spans="1:5" ht="12.75">
      <c r="A9" t="s">
        <v>125</v>
      </c>
      <c r="B9" t="s">
        <v>227</v>
      </c>
      <c r="C9" t="s">
        <v>228</v>
      </c>
      <c r="D9" s="1">
        <v>190000</v>
      </c>
      <c r="E9" s="1">
        <v>280000</v>
      </c>
    </row>
    <row r="10" spans="1:4" ht="12.75">
      <c r="A10" t="s">
        <v>153</v>
      </c>
      <c r="B10" t="s">
        <v>10</v>
      </c>
      <c r="C10" t="s">
        <v>85</v>
      </c>
      <c r="D10" s="1">
        <v>25000</v>
      </c>
    </row>
    <row r="11" spans="1:5" ht="12.75">
      <c r="A11" t="s">
        <v>153</v>
      </c>
      <c r="B11" t="s">
        <v>225</v>
      </c>
      <c r="C11" t="s">
        <v>226</v>
      </c>
      <c r="D11" s="1">
        <v>35000</v>
      </c>
      <c r="E11" s="1">
        <v>60000</v>
      </c>
    </row>
    <row r="12" spans="1:4" ht="12.75">
      <c r="A12" t="s">
        <v>54</v>
      </c>
      <c r="B12" t="s">
        <v>229</v>
      </c>
      <c r="C12" t="s">
        <v>230</v>
      </c>
      <c r="D12" s="1">
        <v>23361.68</v>
      </c>
    </row>
    <row r="13" spans="1:4" ht="12.75">
      <c r="A13" t="s">
        <v>54</v>
      </c>
      <c r="B13" t="s">
        <v>231</v>
      </c>
      <c r="C13" t="s">
        <v>232</v>
      </c>
      <c r="D13" s="1">
        <v>11467.25</v>
      </c>
    </row>
    <row r="14" spans="1:5" ht="12.75">
      <c r="A14" t="s">
        <v>54</v>
      </c>
      <c r="B14" t="s">
        <v>74</v>
      </c>
      <c r="C14" t="s">
        <v>233</v>
      </c>
      <c r="D14" s="1">
        <v>12000</v>
      </c>
      <c r="E14" s="1">
        <v>46828.93</v>
      </c>
    </row>
    <row r="15" spans="1:5" s="2" customFormat="1" ht="12.75">
      <c r="A15" s="2" t="s">
        <v>64</v>
      </c>
      <c r="D15" s="3">
        <f>SUM(D2:D14)</f>
        <v>466596.93</v>
      </c>
      <c r="E15" s="3">
        <f>SUM(E2:E14)</f>
        <v>466596.93</v>
      </c>
    </row>
  </sheetData>
  <printOptions/>
  <pageMargins left="0.53" right="0.5" top="1" bottom="1" header="0.5" footer="0.5"/>
  <pageSetup fitToHeight="0" fitToWidth="1" horizontalDpi="600" verticalDpi="600" orientation="landscape" paperSize="9" r:id="rId1"/>
  <headerFooter alignWithMargins="0">
    <oddHeader>&amp;C&amp;F &amp;A&amp;R Page &amp;P of &amp;N</oddHeader>
    <oddFooter>&amp;C*one or more donations to a party in a calendar year aggregating to more than $10,000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1">
      <selection activeCell="C47" sqref="C47"/>
    </sheetView>
  </sheetViews>
  <sheetFormatPr defaultColWidth="9.140625" defaultRowHeight="12.75"/>
  <cols>
    <col min="1" max="1" width="21.7109375" style="6" bestFit="1" customWidth="1"/>
    <col min="2" max="2" width="26.140625" style="6" bestFit="1" customWidth="1"/>
    <col min="3" max="3" width="35.00390625" style="6" bestFit="1" customWidth="1"/>
    <col min="4" max="4" width="16.140625" style="6" bestFit="1" customWidth="1"/>
    <col min="5" max="5" width="10.28125" style="6" bestFit="1" customWidth="1"/>
    <col min="6" max="16384" width="9.140625" style="6" customWidth="1"/>
  </cols>
  <sheetData>
    <row r="1" spans="1:5" s="13" customFormat="1" ht="12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spans="1:5" ht="12.75">
      <c r="A2" s="6" t="s">
        <v>220</v>
      </c>
      <c r="B2" s="6" t="s">
        <v>234</v>
      </c>
      <c r="C2" s="6" t="s">
        <v>235</v>
      </c>
      <c r="D2" s="12">
        <v>10000</v>
      </c>
      <c r="E2" s="12">
        <f>D2</f>
        <v>10000</v>
      </c>
    </row>
    <row r="3" spans="1:5" ht="12.75">
      <c r="A3" s="6" t="s">
        <v>236</v>
      </c>
      <c r="B3" s="6" t="s">
        <v>237</v>
      </c>
      <c r="C3" s="6" t="s">
        <v>238</v>
      </c>
      <c r="D3" s="12">
        <v>8000</v>
      </c>
      <c r="E3" s="12">
        <f>D3</f>
        <v>8000</v>
      </c>
    </row>
    <row r="4" spans="1:5" ht="12.75">
      <c r="A4" s="6" t="s">
        <v>73</v>
      </c>
      <c r="B4" s="6" t="s">
        <v>239</v>
      </c>
      <c r="C4" s="6" t="s">
        <v>240</v>
      </c>
      <c r="D4" s="12">
        <v>1000</v>
      </c>
      <c r="E4" s="12">
        <f>D4</f>
        <v>1000</v>
      </c>
    </row>
    <row r="5" spans="1:4" ht="12.75">
      <c r="A5" s="6" t="s">
        <v>125</v>
      </c>
      <c r="B5" s="6" t="s">
        <v>241</v>
      </c>
      <c r="C5" s="6" t="s">
        <v>242</v>
      </c>
      <c r="D5" s="12">
        <v>2100</v>
      </c>
    </row>
    <row r="6" spans="1:4" ht="12.75">
      <c r="A6" s="6" t="s">
        <v>125</v>
      </c>
      <c r="B6" s="6" t="s">
        <v>132</v>
      </c>
      <c r="C6" s="6" t="s">
        <v>133</v>
      </c>
      <c r="D6" s="12">
        <v>3977.6</v>
      </c>
    </row>
    <row r="7" spans="1:4" ht="12.75">
      <c r="A7" s="6" t="s">
        <v>125</v>
      </c>
      <c r="B7" s="6" t="s">
        <v>243</v>
      </c>
      <c r="C7" s="6" t="s">
        <v>244</v>
      </c>
      <c r="D7" s="12">
        <v>4300</v>
      </c>
    </row>
    <row r="8" spans="1:4" ht="12.75">
      <c r="A8" s="6" t="s">
        <v>125</v>
      </c>
      <c r="B8" s="6" t="s">
        <v>245</v>
      </c>
      <c r="C8" s="6" t="s">
        <v>246</v>
      </c>
      <c r="D8" s="12">
        <v>1028.3</v>
      </c>
    </row>
    <row r="9" spans="1:4" ht="12.75">
      <c r="A9" s="6" t="s">
        <v>125</v>
      </c>
      <c r="B9" s="6" t="s">
        <v>247</v>
      </c>
      <c r="C9" s="6" t="s">
        <v>248</v>
      </c>
      <c r="D9" s="12">
        <v>1450</v>
      </c>
    </row>
    <row r="10" spans="1:4" ht="12.75">
      <c r="A10" s="6" t="s">
        <v>125</v>
      </c>
      <c r="B10" s="6" t="s">
        <v>249</v>
      </c>
      <c r="C10" s="6" t="s">
        <v>250</v>
      </c>
      <c r="D10" s="12">
        <v>5400</v>
      </c>
    </row>
    <row r="11" spans="1:5" ht="12.75">
      <c r="A11" s="6" t="s">
        <v>125</v>
      </c>
      <c r="B11" s="6" t="s">
        <v>251</v>
      </c>
      <c r="C11" s="6" t="s">
        <v>252</v>
      </c>
      <c r="D11" s="12">
        <v>1800</v>
      </c>
      <c r="E11" s="12">
        <f>SUM(D5:D11)</f>
        <v>20055.9</v>
      </c>
    </row>
    <row r="12" spans="1:4" ht="12.75">
      <c r="A12" s="6" t="s">
        <v>153</v>
      </c>
      <c r="B12" s="6" t="s">
        <v>253</v>
      </c>
      <c r="C12" s="6" t="s">
        <v>254</v>
      </c>
      <c r="D12" s="12">
        <v>1600</v>
      </c>
    </row>
    <row r="13" spans="1:4" ht="12.75">
      <c r="A13" s="6" t="s">
        <v>153</v>
      </c>
      <c r="B13" s="6" t="s">
        <v>10</v>
      </c>
      <c r="C13" s="6" t="s">
        <v>85</v>
      </c>
      <c r="D13" s="12">
        <v>3500</v>
      </c>
    </row>
    <row r="14" spans="1:4" ht="12.75">
      <c r="A14" s="6" t="s">
        <v>153</v>
      </c>
      <c r="B14" s="6" t="s">
        <v>255</v>
      </c>
      <c r="C14" s="6" t="s">
        <v>256</v>
      </c>
      <c r="D14" s="12">
        <v>1050</v>
      </c>
    </row>
    <row r="15" spans="1:4" ht="12.75">
      <c r="A15" s="6" t="s">
        <v>153</v>
      </c>
      <c r="B15" s="6" t="s">
        <v>183</v>
      </c>
      <c r="C15" s="6" t="s">
        <v>184</v>
      </c>
      <c r="D15" s="12">
        <v>4000</v>
      </c>
    </row>
    <row r="16" spans="1:4" ht="12.75">
      <c r="A16" s="6" t="s">
        <v>153</v>
      </c>
      <c r="B16" s="6" t="s">
        <v>257</v>
      </c>
      <c r="C16" s="6" t="s">
        <v>186</v>
      </c>
      <c r="D16" s="12">
        <v>2200</v>
      </c>
    </row>
    <row r="17" spans="1:4" ht="12.75">
      <c r="A17" s="6" t="s">
        <v>153</v>
      </c>
      <c r="B17" s="6" t="s">
        <v>258</v>
      </c>
      <c r="C17" s="6" t="s">
        <v>259</v>
      </c>
      <c r="D17" s="12">
        <v>2000</v>
      </c>
    </row>
    <row r="18" spans="1:4" ht="12.75">
      <c r="A18" s="6" t="s">
        <v>153</v>
      </c>
      <c r="B18" s="6" t="s">
        <v>260</v>
      </c>
      <c r="C18" s="6" t="s">
        <v>261</v>
      </c>
      <c r="D18" s="12">
        <v>3000</v>
      </c>
    </row>
    <row r="19" spans="1:4" ht="12.75">
      <c r="A19" s="6" t="s">
        <v>153</v>
      </c>
      <c r="B19" s="6" t="s">
        <v>262</v>
      </c>
      <c r="C19" s="6" t="s">
        <v>263</v>
      </c>
      <c r="D19" s="12">
        <v>1100</v>
      </c>
    </row>
    <row r="20" spans="1:5" ht="12.75">
      <c r="A20" s="6" t="s">
        <v>153</v>
      </c>
      <c r="B20" s="13" t="s">
        <v>200</v>
      </c>
      <c r="C20" s="6" t="s">
        <v>264</v>
      </c>
      <c r="D20" s="12">
        <v>1250</v>
      </c>
      <c r="E20" s="12">
        <f>SUM(D12:D20)</f>
        <v>19700</v>
      </c>
    </row>
    <row r="21" spans="1:4" ht="12.75">
      <c r="A21" s="6" t="s">
        <v>54</v>
      </c>
      <c r="B21" s="6" t="s">
        <v>265</v>
      </c>
      <c r="C21" s="6" t="s">
        <v>266</v>
      </c>
      <c r="D21" s="12">
        <v>4500</v>
      </c>
    </row>
    <row r="22" spans="1:4" ht="12.75">
      <c r="A22" s="6" t="s">
        <v>54</v>
      </c>
      <c r="B22" s="6" t="s">
        <v>267</v>
      </c>
      <c r="D22" s="12">
        <v>8280</v>
      </c>
    </row>
    <row r="23" spans="1:4" ht="12.75">
      <c r="A23" s="6" t="s">
        <v>54</v>
      </c>
      <c r="B23" s="6" t="s">
        <v>74</v>
      </c>
      <c r="C23" s="6" t="s">
        <v>75</v>
      </c>
      <c r="D23" s="12">
        <v>7000</v>
      </c>
    </row>
    <row r="24" spans="1:4" ht="12.75">
      <c r="A24" s="6" t="s">
        <v>54</v>
      </c>
      <c r="B24" s="6" t="s">
        <v>231</v>
      </c>
      <c r="C24" s="6" t="s">
        <v>232</v>
      </c>
      <c r="D24" s="12">
        <v>5000</v>
      </c>
    </row>
    <row r="25" spans="1:4" ht="12.75">
      <c r="A25" s="6" t="s">
        <v>54</v>
      </c>
      <c r="B25" s="6" t="s">
        <v>268</v>
      </c>
      <c r="C25" s="6" t="s">
        <v>269</v>
      </c>
      <c r="D25" s="12">
        <v>1000</v>
      </c>
    </row>
    <row r="26" spans="1:4" ht="12.75">
      <c r="A26" s="6" t="s">
        <v>54</v>
      </c>
      <c r="B26" s="6" t="s">
        <v>265</v>
      </c>
      <c r="C26" s="6" t="s">
        <v>270</v>
      </c>
      <c r="D26" s="12">
        <v>1500</v>
      </c>
    </row>
    <row r="27" spans="1:4" ht="12.75">
      <c r="A27" s="6" t="s">
        <v>54</v>
      </c>
      <c r="B27" s="6" t="s">
        <v>271</v>
      </c>
      <c r="C27" s="6" t="s">
        <v>272</v>
      </c>
      <c r="D27" s="12">
        <v>1000</v>
      </c>
    </row>
    <row r="28" spans="1:4" ht="12.75">
      <c r="A28" s="6" t="s">
        <v>54</v>
      </c>
      <c r="B28" s="6" t="s">
        <v>273</v>
      </c>
      <c r="C28" s="6" t="s">
        <v>274</v>
      </c>
      <c r="D28" s="12">
        <v>1000</v>
      </c>
    </row>
    <row r="29" spans="1:4" ht="12.75">
      <c r="A29" s="6" t="s">
        <v>54</v>
      </c>
      <c r="B29" s="6" t="s">
        <v>275</v>
      </c>
      <c r="C29" s="6" t="s">
        <v>276</v>
      </c>
      <c r="D29" s="12">
        <v>1500</v>
      </c>
    </row>
    <row r="30" spans="1:4" ht="12.75">
      <c r="A30" s="6" t="s">
        <v>54</v>
      </c>
      <c r="B30" s="6" t="s">
        <v>267</v>
      </c>
      <c r="C30" s="6" t="s">
        <v>75</v>
      </c>
      <c r="D30" s="12">
        <v>2000</v>
      </c>
    </row>
    <row r="31" spans="1:4" ht="12.75">
      <c r="A31" s="6" t="s">
        <v>54</v>
      </c>
      <c r="B31" s="6" t="s">
        <v>74</v>
      </c>
      <c r="C31" s="6" t="s">
        <v>75</v>
      </c>
      <c r="D31" s="12">
        <v>1200</v>
      </c>
    </row>
    <row r="32" spans="1:5" ht="12.75">
      <c r="A32" s="6" t="s">
        <v>54</v>
      </c>
      <c r="B32" s="6" t="s">
        <v>277</v>
      </c>
      <c r="C32" s="6" t="s">
        <v>75</v>
      </c>
      <c r="D32" s="12">
        <v>1960</v>
      </c>
      <c r="E32" s="12">
        <f>SUM(D21:D32)</f>
        <v>35940</v>
      </c>
    </row>
    <row r="33" spans="1:5" ht="12.75">
      <c r="A33" s="2" t="s">
        <v>64</v>
      </c>
      <c r="B33" s="2"/>
      <c r="C33" s="2"/>
      <c r="D33" s="7">
        <f>SUM(D2:D32)</f>
        <v>94695.9</v>
      </c>
      <c r="E33" s="7">
        <f>SUM(E2:E32)</f>
        <v>94695.9</v>
      </c>
    </row>
  </sheetData>
  <printOptions/>
  <pageMargins left="0.53" right="0.5" top="1" bottom="1" header="0.5" footer="0.5"/>
  <pageSetup fitToHeight="0" fitToWidth="1" horizontalDpi="600" verticalDpi="600" orientation="landscape" paperSize="9" r:id="rId1"/>
  <headerFooter alignWithMargins="0">
    <oddHeader>&amp;C&amp;F &amp;A&amp;R Page &amp;P of &amp;N</oddHeader>
    <oddFooter>&amp;C*one or more donations to a party in a calendar year aggregating to more than $10,000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9"/>
  <sheetViews>
    <sheetView workbookViewId="0" topLeftCell="A1">
      <selection activeCell="C47" sqref="C47"/>
    </sheetView>
  </sheetViews>
  <sheetFormatPr defaultColWidth="9.140625" defaultRowHeight="12.75"/>
  <cols>
    <col min="1" max="1" width="24.28125" style="8" bestFit="1" customWidth="1"/>
    <col min="2" max="2" width="40.7109375" style="8" bestFit="1" customWidth="1"/>
    <col min="3" max="3" width="50.00390625" style="8" bestFit="1" customWidth="1"/>
    <col min="4" max="4" width="16.140625" style="8" bestFit="1" customWidth="1"/>
    <col min="5" max="5" width="11.7109375" style="8" bestFit="1" customWidth="1"/>
    <col min="6" max="16384" width="9.140625" style="8" customWidth="1"/>
  </cols>
  <sheetData>
    <row r="1" spans="1:5" s="13" customFormat="1" ht="12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spans="1:4" ht="12.75">
      <c r="A2" s="8" t="s">
        <v>220</v>
      </c>
      <c r="B2" s="8" t="s">
        <v>10</v>
      </c>
      <c r="C2" s="8" t="s">
        <v>85</v>
      </c>
      <c r="D2" s="11">
        <v>25000</v>
      </c>
    </row>
    <row r="3" spans="1:4" ht="12.75">
      <c r="A3" s="8" t="s">
        <v>220</v>
      </c>
      <c r="B3" s="8" t="s">
        <v>10</v>
      </c>
      <c r="C3" s="8" t="s">
        <v>85</v>
      </c>
      <c r="D3" s="11">
        <v>15000</v>
      </c>
    </row>
    <row r="4" spans="1:4" ht="12.75">
      <c r="A4" s="8" t="s">
        <v>220</v>
      </c>
      <c r="B4" s="8" t="s">
        <v>10</v>
      </c>
      <c r="C4" s="8" t="s">
        <v>85</v>
      </c>
      <c r="D4" s="11">
        <v>20000</v>
      </c>
    </row>
    <row r="5" spans="1:4" ht="12.75">
      <c r="A5" s="8" t="s">
        <v>220</v>
      </c>
      <c r="B5" s="8" t="s">
        <v>10</v>
      </c>
      <c r="C5" s="8" t="s">
        <v>85</v>
      </c>
      <c r="D5" s="11">
        <v>20000</v>
      </c>
    </row>
    <row r="6" spans="1:4" ht="12.75">
      <c r="A6" s="8" t="s">
        <v>220</v>
      </c>
      <c r="B6" s="8" t="s">
        <v>10</v>
      </c>
      <c r="C6" s="8" t="s">
        <v>85</v>
      </c>
      <c r="D6" s="11">
        <v>20000</v>
      </c>
    </row>
    <row r="7" spans="1:4" ht="12.75">
      <c r="A7" s="8" t="s">
        <v>220</v>
      </c>
      <c r="B7" s="8" t="s">
        <v>10</v>
      </c>
      <c r="C7" s="8" t="s">
        <v>85</v>
      </c>
      <c r="D7" s="11">
        <v>30000</v>
      </c>
    </row>
    <row r="8" spans="1:4" ht="12.75">
      <c r="A8" s="8" t="s">
        <v>220</v>
      </c>
      <c r="B8" s="8" t="s">
        <v>10</v>
      </c>
      <c r="C8" s="8" t="s">
        <v>85</v>
      </c>
      <c r="D8" s="11">
        <v>20000</v>
      </c>
    </row>
    <row r="9" spans="1:4" ht="12.75">
      <c r="A9" s="8" t="s">
        <v>220</v>
      </c>
      <c r="B9" s="8" t="s">
        <v>10</v>
      </c>
      <c r="C9" s="8" t="s">
        <v>85</v>
      </c>
      <c r="D9" s="11">
        <v>30000</v>
      </c>
    </row>
    <row r="10" spans="1:4" ht="12.75">
      <c r="A10" s="8" t="s">
        <v>220</v>
      </c>
      <c r="B10" s="8" t="s">
        <v>10</v>
      </c>
      <c r="C10" s="8" t="s">
        <v>85</v>
      </c>
      <c r="D10" s="11">
        <v>40000</v>
      </c>
    </row>
    <row r="11" spans="1:4" ht="12.75">
      <c r="A11" s="8" t="s">
        <v>220</v>
      </c>
      <c r="B11" s="8" t="s">
        <v>10</v>
      </c>
      <c r="C11" s="8" t="s">
        <v>85</v>
      </c>
      <c r="D11" s="11">
        <v>50000</v>
      </c>
    </row>
    <row r="12" spans="1:4" ht="12.75">
      <c r="A12" s="8" t="s">
        <v>220</v>
      </c>
      <c r="B12" s="8" t="s">
        <v>10</v>
      </c>
      <c r="C12" s="8" t="s">
        <v>85</v>
      </c>
      <c r="D12" s="11">
        <v>15000</v>
      </c>
    </row>
    <row r="13" spans="1:4" ht="12.75">
      <c r="A13" s="8" t="s">
        <v>220</v>
      </c>
      <c r="B13" s="8" t="s">
        <v>10</v>
      </c>
      <c r="C13" s="8" t="s">
        <v>85</v>
      </c>
      <c r="D13" s="11">
        <v>20000</v>
      </c>
    </row>
    <row r="14" spans="1:4" ht="12.75">
      <c r="A14" s="8" t="s">
        <v>220</v>
      </c>
      <c r="B14" s="8" t="s">
        <v>10</v>
      </c>
      <c r="C14" s="8" t="s">
        <v>85</v>
      </c>
      <c r="D14" s="11">
        <v>15000</v>
      </c>
    </row>
    <row r="15" spans="1:4" ht="12.75">
      <c r="A15" s="8" t="s">
        <v>220</v>
      </c>
      <c r="B15" s="8" t="s">
        <v>10</v>
      </c>
      <c r="C15" s="8" t="s">
        <v>85</v>
      </c>
      <c r="D15" s="11">
        <v>20000</v>
      </c>
    </row>
    <row r="16" spans="1:4" ht="12.75">
      <c r="A16" s="8" t="s">
        <v>220</v>
      </c>
      <c r="B16" s="8" t="s">
        <v>10</v>
      </c>
      <c r="C16" s="8" t="s">
        <v>85</v>
      </c>
      <c r="D16" s="11">
        <v>20000</v>
      </c>
    </row>
    <row r="17" spans="1:4" ht="12.75">
      <c r="A17" s="8" t="s">
        <v>220</v>
      </c>
      <c r="B17" s="8" t="s">
        <v>10</v>
      </c>
      <c r="C17" s="8" t="s">
        <v>85</v>
      </c>
      <c r="D17" s="11">
        <v>20000</v>
      </c>
    </row>
    <row r="18" spans="1:4" ht="12.75">
      <c r="A18" s="8" t="s">
        <v>220</v>
      </c>
      <c r="B18" s="8" t="s">
        <v>10</v>
      </c>
      <c r="C18" s="8" t="s">
        <v>85</v>
      </c>
      <c r="D18" s="11">
        <v>50000</v>
      </c>
    </row>
    <row r="19" spans="1:4" ht="12.75">
      <c r="A19" s="8" t="s">
        <v>220</v>
      </c>
      <c r="B19" s="8" t="s">
        <v>10</v>
      </c>
      <c r="C19" s="8" t="s">
        <v>85</v>
      </c>
      <c r="D19" s="11">
        <v>25000</v>
      </c>
    </row>
    <row r="20" spans="1:4" ht="12.75">
      <c r="A20" s="8" t="s">
        <v>220</v>
      </c>
      <c r="B20" s="8" t="s">
        <v>10</v>
      </c>
      <c r="C20" s="8" t="s">
        <v>85</v>
      </c>
      <c r="D20" s="11">
        <v>25000</v>
      </c>
    </row>
    <row r="21" spans="1:4" ht="12.75">
      <c r="A21" s="8" t="s">
        <v>220</v>
      </c>
      <c r="B21" s="8" t="s">
        <v>10</v>
      </c>
      <c r="C21" s="8" t="s">
        <v>85</v>
      </c>
      <c r="D21" s="11">
        <v>20000</v>
      </c>
    </row>
    <row r="22" spans="1:4" ht="12.75">
      <c r="A22" s="8" t="s">
        <v>220</v>
      </c>
      <c r="B22" s="8" t="s">
        <v>10</v>
      </c>
      <c r="C22" s="8" t="s">
        <v>85</v>
      </c>
      <c r="D22" s="11">
        <v>20000</v>
      </c>
    </row>
    <row r="23" spans="1:4" ht="12.75">
      <c r="A23" s="8" t="s">
        <v>220</v>
      </c>
      <c r="B23" s="8" t="s">
        <v>10</v>
      </c>
      <c r="C23" s="8" t="s">
        <v>85</v>
      </c>
      <c r="D23" s="11">
        <v>25000</v>
      </c>
    </row>
    <row r="24" spans="1:4" ht="12.75">
      <c r="A24" s="8" t="s">
        <v>220</v>
      </c>
      <c r="B24" s="8" t="s">
        <v>10</v>
      </c>
      <c r="C24" s="8" t="s">
        <v>85</v>
      </c>
      <c r="D24" s="11">
        <v>25000</v>
      </c>
    </row>
    <row r="25" spans="1:4" ht="12.75">
      <c r="A25" s="8" t="s">
        <v>220</v>
      </c>
      <c r="B25" s="8" t="s">
        <v>10</v>
      </c>
      <c r="C25" s="8" t="s">
        <v>85</v>
      </c>
      <c r="D25" s="11">
        <v>50000</v>
      </c>
    </row>
    <row r="26" spans="1:4" ht="12.75">
      <c r="A26" s="8" t="s">
        <v>220</v>
      </c>
      <c r="B26" s="8" t="s">
        <v>10</v>
      </c>
      <c r="C26" s="8" t="s">
        <v>85</v>
      </c>
      <c r="D26" s="11">
        <v>20000</v>
      </c>
    </row>
    <row r="27" spans="1:4" ht="12.75">
      <c r="A27" s="8" t="s">
        <v>220</v>
      </c>
      <c r="B27" s="8" t="s">
        <v>10</v>
      </c>
      <c r="C27" s="8" t="s">
        <v>85</v>
      </c>
      <c r="D27" s="11">
        <v>20000</v>
      </c>
    </row>
    <row r="28" spans="1:4" ht="12.75">
      <c r="A28" s="8" t="s">
        <v>220</v>
      </c>
      <c r="B28" s="8" t="s">
        <v>10</v>
      </c>
      <c r="C28" s="8" t="s">
        <v>85</v>
      </c>
      <c r="D28" s="11">
        <v>20000</v>
      </c>
    </row>
    <row r="29" spans="1:4" ht="12.75">
      <c r="A29" s="8" t="s">
        <v>220</v>
      </c>
      <c r="B29" s="8" t="s">
        <v>10</v>
      </c>
      <c r="C29" s="8" t="s">
        <v>85</v>
      </c>
      <c r="D29" s="11">
        <v>25000</v>
      </c>
    </row>
    <row r="30" spans="1:4" ht="12.75">
      <c r="A30" s="8" t="s">
        <v>220</v>
      </c>
      <c r="B30" s="8" t="s">
        <v>10</v>
      </c>
      <c r="C30" s="8" t="s">
        <v>85</v>
      </c>
      <c r="D30" s="11">
        <v>50000</v>
      </c>
    </row>
    <row r="31" spans="1:5" ht="12.75">
      <c r="A31" s="8" t="s">
        <v>220</v>
      </c>
      <c r="B31" s="8" t="s">
        <v>10</v>
      </c>
      <c r="C31" s="8" t="s">
        <v>85</v>
      </c>
      <c r="D31" s="11">
        <v>50000</v>
      </c>
      <c r="E31" s="11">
        <f>SUM(D2:D31)</f>
        <v>805000</v>
      </c>
    </row>
    <row r="32" spans="1:4" ht="12.75">
      <c r="A32" s="8" t="s">
        <v>69</v>
      </c>
      <c r="B32" s="8" t="s">
        <v>278</v>
      </c>
      <c r="C32" s="8" t="s">
        <v>279</v>
      </c>
      <c r="D32" s="11">
        <v>13000</v>
      </c>
    </row>
    <row r="33" spans="1:5" ht="12.75">
      <c r="A33" s="8" t="s">
        <v>69</v>
      </c>
      <c r="B33" s="8" t="s">
        <v>280</v>
      </c>
      <c r="C33" s="8" t="s">
        <v>281</v>
      </c>
      <c r="D33" s="11">
        <v>12000</v>
      </c>
      <c r="E33" s="11">
        <f>D32+D33</f>
        <v>25000</v>
      </c>
    </row>
    <row r="34" spans="1:4" ht="12.75">
      <c r="A34" s="8" t="s">
        <v>282</v>
      </c>
      <c r="B34" s="8" t="s">
        <v>10</v>
      </c>
      <c r="C34" s="8" t="s">
        <v>85</v>
      </c>
      <c r="D34" s="11">
        <v>20000</v>
      </c>
    </row>
    <row r="35" spans="1:4" ht="12.75">
      <c r="A35" s="8" t="s">
        <v>282</v>
      </c>
      <c r="B35" s="8" t="s">
        <v>283</v>
      </c>
      <c r="C35" s="8" t="s">
        <v>284</v>
      </c>
      <c r="D35" s="11">
        <v>15400</v>
      </c>
    </row>
    <row r="36" spans="1:5" ht="12.75">
      <c r="A36" s="8" t="s">
        <v>282</v>
      </c>
      <c r="B36" s="8" t="s">
        <v>285</v>
      </c>
      <c r="C36" s="8" t="s">
        <v>286</v>
      </c>
      <c r="D36" s="11">
        <v>20000</v>
      </c>
      <c r="E36" s="11">
        <f>SUM(D34:D36)</f>
        <v>55400</v>
      </c>
    </row>
    <row r="37" spans="1:4" ht="12.75">
      <c r="A37" s="8" t="s">
        <v>74</v>
      </c>
      <c r="B37" s="8" t="s">
        <v>287</v>
      </c>
      <c r="C37" s="8" t="s">
        <v>288</v>
      </c>
      <c r="D37" s="11">
        <v>36000</v>
      </c>
    </row>
    <row r="38" spans="1:4" ht="12.75">
      <c r="A38" s="8" t="s">
        <v>74</v>
      </c>
      <c r="B38" s="8" t="s">
        <v>289</v>
      </c>
      <c r="C38" s="8" t="s">
        <v>290</v>
      </c>
      <c r="D38" s="11">
        <v>26400</v>
      </c>
    </row>
    <row r="39" spans="1:4" ht="12.75">
      <c r="A39" s="8" t="s">
        <v>74</v>
      </c>
      <c r="B39" s="8" t="s">
        <v>291</v>
      </c>
      <c r="C39" s="8" t="s">
        <v>292</v>
      </c>
      <c r="D39" s="11">
        <v>20000</v>
      </c>
    </row>
    <row r="40" spans="1:4" ht="12.75">
      <c r="A40" s="8" t="s">
        <v>74</v>
      </c>
      <c r="B40" s="8" t="s">
        <v>293</v>
      </c>
      <c r="C40" s="8" t="s">
        <v>294</v>
      </c>
      <c r="D40" s="11">
        <v>10200</v>
      </c>
    </row>
    <row r="41" spans="1:4" ht="12.75">
      <c r="A41" s="8" t="s">
        <v>74</v>
      </c>
      <c r="B41" s="8" t="s">
        <v>295</v>
      </c>
      <c r="C41" s="8" t="s">
        <v>292</v>
      </c>
      <c r="D41" s="11">
        <v>34700</v>
      </c>
    </row>
    <row r="42" spans="1:4" ht="12.75">
      <c r="A42" s="8" t="s">
        <v>74</v>
      </c>
      <c r="B42" s="8" t="s">
        <v>296</v>
      </c>
      <c r="C42" s="8" t="s">
        <v>297</v>
      </c>
      <c r="D42" s="11">
        <v>34000</v>
      </c>
    </row>
    <row r="43" spans="1:5" ht="12.75">
      <c r="A43" s="8" t="s">
        <v>74</v>
      </c>
      <c r="B43" s="8" t="s">
        <v>298</v>
      </c>
      <c r="C43" s="8" t="s">
        <v>297</v>
      </c>
      <c r="D43" s="11">
        <v>28000</v>
      </c>
      <c r="E43" s="11">
        <f>SUM(D37:D43)</f>
        <v>189300</v>
      </c>
    </row>
    <row r="44" spans="1:4" ht="12.75">
      <c r="A44" s="8" t="s">
        <v>125</v>
      </c>
      <c r="B44" s="8" t="s">
        <v>299</v>
      </c>
      <c r="C44" s="8" t="s">
        <v>300</v>
      </c>
      <c r="D44" s="11">
        <v>15000</v>
      </c>
    </row>
    <row r="45" spans="1:4" ht="12.75">
      <c r="A45" s="8" t="s">
        <v>125</v>
      </c>
      <c r="B45" s="8" t="s">
        <v>10</v>
      </c>
      <c r="C45" s="8" t="s">
        <v>85</v>
      </c>
      <c r="D45" s="11">
        <v>40000</v>
      </c>
    </row>
    <row r="46" spans="1:4" ht="12.75">
      <c r="A46" s="8" t="s">
        <v>125</v>
      </c>
      <c r="B46" s="8" t="s">
        <v>10</v>
      </c>
      <c r="C46" s="8" t="s">
        <v>85</v>
      </c>
      <c r="D46" s="11">
        <v>30000</v>
      </c>
    </row>
    <row r="47" spans="1:4" ht="12.75">
      <c r="A47" s="8" t="s">
        <v>125</v>
      </c>
      <c r="B47" s="8" t="s">
        <v>10</v>
      </c>
      <c r="C47" s="8" t="s">
        <v>85</v>
      </c>
      <c r="D47" s="11">
        <v>20000</v>
      </c>
    </row>
    <row r="48" spans="1:4" ht="12.75">
      <c r="A48" s="8" t="s">
        <v>125</v>
      </c>
      <c r="B48" s="8" t="s">
        <v>10</v>
      </c>
      <c r="C48" s="8" t="s">
        <v>85</v>
      </c>
      <c r="D48" s="11">
        <v>100000</v>
      </c>
    </row>
    <row r="49" spans="1:4" ht="12.75">
      <c r="A49" s="8" t="s">
        <v>125</v>
      </c>
      <c r="B49" s="8" t="s">
        <v>10</v>
      </c>
      <c r="C49" s="8" t="s">
        <v>85</v>
      </c>
      <c r="D49" s="11">
        <v>50000</v>
      </c>
    </row>
    <row r="50" spans="1:4" ht="12.75">
      <c r="A50" s="8" t="s">
        <v>125</v>
      </c>
      <c r="B50" s="8" t="s">
        <v>10</v>
      </c>
      <c r="C50" s="8" t="s">
        <v>85</v>
      </c>
      <c r="D50" s="11">
        <v>114375</v>
      </c>
    </row>
    <row r="51" spans="1:4" ht="12.75">
      <c r="A51" s="8" t="s">
        <v>125</v>
      </c>
      <c r="B51" s="8" t="s">
        <v>10</v>
      </c>
      <c r="C51" s="8" t="s">
        <v>85</v>
      </c>
      <c r="D51" s="11">
        <v>120000</v>
      </c>
    </row>
    <row r="52" spans="1:4" ht="12.75">
      <c r="A52" s="8" t="s">
        <v>125</v>
      </c>
      <c r="B52" s="8" t="s">
        <v>10</v>
      </c>
      <c r="C52" s="8" t="s">
        <v>85</v>
      </c>
      <c r="D52" s="11">
        <v>195000</v>
      </c>
    </row>
    <row r="53" spans="1:4" ht="12.75">
      <c r="A53" s="8" t="s">
        <v>125</v>
      </c>
      <c r="B53" s="8" t="s">
        <v>10</v>
      </c>
      <c r="C53" s="8" t="s">
        <v>85</v>
      </c>
      <c r="D53" s="11">
        <v>50000</v>
      </c>
    </row>
    <row r="54" spans="1:4" ht="12.75">
      <c r="A54" s="8" t="s">
        <v>125</v>
      </c>
      <c r="B54" s="8" t="s">
        <v>10</v>
      </c>
      <c r="C54" s="8" t="s">
        <v>85</v>
      </c>
      <c r="D54" s="11">
        <v>60000</v>
      </c>
    </row>
    <row r="55" spans="1:4" ht="12.75">
      <c r="A55" s="8" t="s">
        <v>125</v>
      </c>
      <c r="B55" s="8" t="s">
        <v>10</v>
      </c>
      <c r="C55" s="8" t="s">
        <v>85</v>
      </c>
      <c r="D55" s="11">
        <v>20000</v>
      </c>
    </row>
    <row r="56" spans="1:4" ht="12.75">
      <c r="A56" s="8" t="s">
        <v>125</v>
      </c>
      <c r="B56" s="8" t="s">
        <v>10</v>
      </c>
      <c r="C56" s="8" t="s">
        <v>85</v>
      </c>
      <c r="D56" s="11">
        <v>25000</v>
      </c>
    </row>
    <row r="57" spans="1:4" ht="12.75">
      <c r="A57" s="8" t="s">
        <v>125</v>
      </c>
      <c r="B57" s="8" t="s">
        <v>301</v>
      </c>
      <c r="C57" s="8" t="s">
        <v>302</v>
      </c>
      <c r="D57" s="11">
        <v>25000</v>
      </c>
    </row>
    <row r="58" spans="1:4" ht="12.75">
      <c r="A58" s="8" t="s">
        <v>125</v>
      </c>
      <c r="B58" s="8" t="s">
        <v>303</v>
      </c>
      <c r="C58" s="8" t="s">
        <v>304</v>
      </c>
      <c r="D58" s="11">
        <v>15000</v>
      </c>
    </row>
    <row r="59" spans="1:4" ht="12.75">
      <c r="A59" s="8" t="s">
        <v>125</v>
      </c>
      <c r="B59" s="8" t="s">
        <v>305</v>
      </c>
      <c r="C59" s="8" t="s">
        <v>306</v>
      </c>
      <c r="D59" s="11">
        <v>50000</v>
      </c>
    </row>
    <row r="60" spans="1:4" ht="12.75">
      <c r="A60" s="8" t="s">
        <v>125</v>
      </c>
      <c r="B60" s="8" t="s">
        <v>225</v>
      </c>
      <c r="C60" s="8" t="s">
        <v>226</v>
      </c>
      <c r="D60" s="11">
        <v>30000</v>
      </c>
    </row>
    <row r="61" spans="1:4" ht="12.75">
      <c r="A61" s="8" t="s">
        <v>125</v>
      </c>
      <c r="B61" s="8" t="s">
        <v>307</v>
      </c>
      <c r="C61" s="8" t="s">
        <v>15</v>
      </c>
      <c r="D61" s="11">
        <v>80000</v>
      </c>
    </row>
    <row r="62" spans="1:4" ht="12.75">
      <c r="A62" s="8" t="s">
        <v>125</v>
      </c>
      <c r="B62" s="8" t="s">
        <v>308</v>
      </c>
      <c r="C62" s="8" t="s">
        <v>309</v>
      </c>
      <c r="D62" s="11">
        <v>20000</v>
      </c>
    </row>
    <row r="63" spans="1:4" ht="12.75">
      <c r="A63" s="8" t="s">
        <v>125</v>
      </c>
      <c r="B63" s="8" t="s">
        <v>310</v>
      </c>
      <c r="C63" s="8" t="s">
        <v>28</v>
      </c>
      <c r="D63" s="11">
        <v>11000</v>
      </c>
    </row>
    <row r="64" spans="1:4" ht="12.75">
      <c r="A64" s="8" t="s">
        <v>125</v>
      </c>
      <c r="B64" s="8" t="s">
        <v>311</v>
      </c>
      <c r="C64" s="8" t="s">
        <v>312</v>
      </c>
      <c r="D64" s="11">
        <v>20000</v>
      </c>
    </row>
    <row r="65" spans="1:5" ht="12.75">
      <c r="A65" s="8" t="s">
        <v>125</v>
      </c>
      <c r="B65" s="8" t="s">
        <v>313</v>
      </c>
      <c r="C65" s="8" t="s">
        <v>314</v>
      </c>
      <c r="D65" s="11">
        <v>25000</v>
      </c>
      <c r="E65" s="11">
        <f>SUM(D44:D65)</f>
        <v>1115375</v>
      </c>
    </row>
    <row r="66" spans="1:4" ht="12.75">
      <c r="A66" s="8" t="s">
        <v>153</v>
      </c>
      <c r="B66" s="8" t="s">
        <v>315</v>
      </c>
      <c r="C66" s="8" t="s">
        <v>300</v>
      </c>
      <c r="D66" s="11">
        <v>15000</v>
      </c>
    </row>
    <row r="67" spans="1:4" ht="12.75">
      <c r="A67" s="8" t="s">
        <v>153</v>
      </c>
      <c r="B67" s="8" t="s">
        <v>10</v>
      </c>
      <c r="C67" s="8" t="s">
        <v>85</v>
      </c>
      <c r="D67" s="11">
        <v>25000</v>
      </c>
    </row>
    <row r="68" spans="1:4" ht="12.75">
      <c r="A68" s="8" t="s">
        <v>153</v>
      </c>
      <c r="B68" s="8" t="s">
        <v>10</v>
      </c>
      <c r="C68" s="8" t="s">
        <v>85</v>
      </c>
      <c r="D68" s="11">
        <v>120000</v>
      </c>
    </row>
    <row r="69" spans="1:4" ht="12.75">
      <c r="A69" s="8" t="s">
        <v>153</v>
      </c>
      <c r="B69" s="8" t="s">
        <v>10</v>
      </c>
      <c r="C69" s="8" t="s">
        <v>85</v>
      </c>
      <c r="D69" s="11">
        <v>25000</v>
      </c>
    </row>
    <row r="70" spans="1:4" ht="12.75">
      <c r="A70" s="8" t="s">
        <v>153</v>
      </c>
      <c r="B70" s="8" t="s">
        <v>10</v>
      </c>
      <c r="C70" s="8" t="s">
        <v>85</v>
      </c>
      <c r="D70" s="11">
        <v>200000</v>
      </c>
    </row>
    <row r="71" spans="1:4" ht="12.75">
      <c r="A71" s="8" t="s">
        <v>153</v>
      </c>
      <c r="B71" s="8" t="s">
        <v>316</v>
      </c>
      <c r="C71" s="8" t="s">
        <v>317</v>
      </c>
      <c r="D71" s="11">
        <v>25000</v>
      </c>
    </row>
    <row r="72" spans="1:4" ht="12.75">
      <c r="A72" s="8" t="s">
        <v>153</v>
      </c>
      <c r="B72" s="8" t="s">
        <v>301</v>
      </c>
      <c r="C72" s="8" t="s">
        <v>302</v>
      </c>
      <c r="D72" s="11">
        <v>50000</v>
      </c>
    </row>
    <row r="73" spans="1:4" ht="12.75">
      <c r="A73" s="8" t="s">
        <v>153</v>
      </c>
      <c r="B73" s="8" t="s">
        <v>303</v>
      </c>
      <c r="C73" s="8" t="s">
        <v>304</v>
      </c>
      <c r="D73" s="11">
        <v>15000</v>
      </c>
    </row>
    <row r="74" spans="1:4" ht="12.75">
      <c r="A74" s="8" t="s">
        <v>153</v>
      </c>
      <c r="B74" s="8" t="s">
        <v>318</v>
      </c>
      <c r="C74" s="8" t="s">
        <v>319</v>
      </c>
      <c r="D74" s="11">
        <v>15000</v>
      </c>
    </row>
    <row r="75" spans="1:4" ht="12.75">
      <c r="A75" s="8" t="s">
        <v>153</v>
      </c>
      <c r="B75" s="8" t="s">
        <v>320</v>
      </c>
      <c r="C75" s="8" t="s">
        <v>321</v>
      </c>
      <c r="D75" s="11">
        <v>20000</v>
      </c>
    </row>
    <row r="76" spans="1:4" ht="12.75">
      <c r="A76" s="8" t="s">
        <v>153</v>
      </c>
      <c r="B76" s="8" t="s">
        <v>225</v>
      </c>
      <c r="C76" s="8" t="s">
        <v>226</v>
      </c>
      <c r="D76" s="11">
        <v>30000</v>
      </c>
    </row>
    <row r="77" spans="1:4" ht="12.75">
      <c r="A77" s="8" t="s">
        <v>153</v>
      </c>
      <c r="B77" s="8" t="s">
        <v>322</v>
      </c>
      <c r="C77" s="8" t="s">
        <v>323</v>
      </c>
      <c r="D77" s="11">
        <v>570000</v>
      </c>
    </row>
    <row r="78" spans="1:4" ht="12.75">
      <c r="A78" s="8" t="s">
        <v>153</v>
      </c>
      <c r="B78" s="8" t="s">
        <v>324</v>
      </c>
      <c r="C78" s="8" t="s">
        <v>325</v>
      </c>
      <c r="D78" s="11">
        <v>15000</v>
      </c>
    </row>
    <row r="79" spans="1:4" ht="12.75">
      <c r="A79" s="8" t="s">
        <v>153</v>
      </c>
      <c r="B79" s="8" t="s">
        <v>326</v>
      </c>
      <c r="C79" s="8" t="s">
        <v>327</v>
      </c>
      <c r="D79" s="11">
        <v>25000</v>
      </c>
    </row>
    <row r="80" spans="1:4" ht="12.75">
      <c r="A80" s="8" t="s">
        <v>153</v>
      </c>
      <c r="B80" s="8" t="s">
        <v>308</v>
      </c>
      <c r="C80" s="8" t="s">
        <v>328</v>
      </c>
      <c r="D80" s="11">
        <v>20000</v>
      </c>
    </row>
    <row r="81" spans="1:4" ht="12.75">
      <c r="A81" s="8" t="s">
        <v>153</v>
      </c>
      <c r="B81" s="8" t="s">
        <v>310</v>
      </c>
      <c r="C81" s="8" t="s">
        <v>28</v>
      </c>
      <c r="D81" s="11">
        <v>11000</v>
      </c>
    </row>
    <row r="82" spans="1:4" ht="12.75">
      <c r="A82" s="8" t="s">
        <v>153</v>
      </c>
      <c r="B82" s="8" t="s">
        <v>311</v>
      </c>
      <c r="C82" s="8" t="s">
        <v>329</v>
      </c>
      <c r="D82" s="11">
        <v>25000</v>
      </c>
    </row>
    <row r="83" spans="1:5" ht="12.75">
      <c r="A83" s="8" t="s">
        <v>153</v>
      </c>
      <c r="B83" s="8" t="s">
        <v>330</v>
      </c>
      <c r="C83" s="8" t="s">
        <v>331</v>
      </c>
      <c r="D83" s="11">
        <v>26000</v>
      </c>
      <c r="E83" s="11">
        <f>SUM(D66:D83)</f>
        <v>1232000</v>
      </c>
    </row>
    <row r="84" spans="1:5" ht="12.75">
      <c r="A84" s="8" t="s">
        <v>332</v>
      </c>
      <c r="B84" s="8" t="s">
        <v>333</v>
      </c>
      <c r="D84" s="11">
        <v>2000</v>
      </c>
      <c r="E84" s="11">
        <f>D84</f>
        <v>2000</v>
      </c>
    </row>
    <row r="85" spans="1:4" ht="12.75">
      <c r="A85" s="8" t="s">
        <v>54</v>
      </c>
      <c r="B85" s="8" t="s">
        <v>10</v>
      </c>
      <c r="C85" s="8" t="s">
        <v>85</v>
      </c>
      <c r="D85" s="11">
        <v>10000</v>
      </c>
    </row>
    <row r="86" spans="1:4" ht="12.75">
      <c r="A86" s="8" t="s">
        <v>54</v>
      </c>
      <c r="B86" s="8" t="s">
        <v>334</v>
      </c>
      <c r="C86" s="8" t="s">
        <v>232</v>
      </c>
      <c r="D86" s="11">
        <v>10780</v>
      </c>
    </row>
    <row r="87" spans="1:4" ht="12.75">
      <c r="A87" s="8" t="s">
        <v>54</v>
      </c>
      <c r="B87" s="8" t="s">
        <v>335</v>
      </c>
      <c r="C87" s="8" t="s">
        <v>336</v>
      </c>
      <c r="D87" s="11">
        <v>50000</v>
      </c>
    </row>
    <row r="88" spans="1:4" ht="12.75">
      <c r="A88" s="8" t="s">
        <v>54</v>
      </c>
      <c r="B88" s="8" t="s">
        <v>337</v>
      </c>
      <c r="C88" s="8" t="s">
        <v>338</v>
      </c>
      <c r="D88" s="11">
        <v>10229</v>
      </c>
    </row>
    <row r="89" spans="1:4" ht="12.75">
      <c r="A89" s="8" t="s">
        <v>54</v>
      </c>
      <c r="B89" s="8" t="s">
        <v>339</v>
      </c>
      <c r="C89" s="8" t="s">
        <v>340</v>
      </c>
      <c r="D89" s="11">
        <v>13004</v>
      </c>
    </row>
    <row r="90" spans="1:4" ht="12.75">
      <c r="A90" s="8" t="s">
        <v>54</v>
      </c>
      <c r="B90" s="8" t="s">
        <v>341</v>
      </c>
      <c r="C90" s="8" t="s">
        <v>342</v>
      </c>
      <c r="D90" s="11">
        <v>14934</v>
      </c>
    </row>
    <row r="91" spans="1:4" ht="12.75">
      <c r="A91" s="8" t="s">
        <v>54</v>
      </c>
      <c r="B91" s="8" t="s">
        <v>343</v>
      </c>
      <c r="C91" s="8" t="s">
        <v>344</v>
      </c>
      <c r="D91" s="11">
        <v>10000</v>
      </c>
    </row>
    <row r="92" spans="1:4" ht="12.75">
      <c r="A92" s="8" t="s">
        <v>54</v>
      </c>
      <c r="B92" s="8" t="s">
        <v>231</v>
      </c>
      <c r="C92" s="8" t="s">
        <v>232</v>
      </c>
      <c r="D92" s="11">
        <v>20529</v>
      </c>
    </row>
    <row r="93" spans="1:4" ht="12.75">
      <c r="A93" s="8" t="s">
        <v>54</v>
      </c>
      <c r="B93" s="8" t="s">
        <v>74</v>
      </c>
      <c r="C93" s="8" t="s">
        <v>233</v>
      </c>
      <c r="D93" s="11">
        <v>23029</v>
      </c>
    </row>
    <row r="94" spans="1:4" ht="12.75">
      <c r="A94" s="8" t="s">
        <v>54</v>
      </c>
      <c r="B94" s="8" t="s">
        <v>307</v>
      </c>
      <c r="C94" s="8" t="s">
        <v>345</v>
      </c>
      <c r="D94" s="11">
        <v>20000</v>
      </c>
    </row>
    <row r="95" spans="1:4" ht="12.75">
      <c r="A95" s="8" t="s">
        <v>54</v>
      </c>
      <c r="B95" s="8" t="s">
        <v>346</v>
      </c>
      <c r="C95" s="8" t="s">
        <v>347</v>
      </c>
      <c r="D95" s="11">
        <v>10000</v>
      </c>
    </row>
    <row r="96" spans="1:4" ht="12.75">
      <c r="A96" s="8" t="s">
        <v>54</v>
      </c>
      <c r="B96" s="8" t="s">
        <v>348</v>
      </c>
      <c r="C96" s="8" t="s">
        <v>254</v>
      </c>
      <c r="D96" s="11">
        <v>10031</v>
      </c>
    </row>
    <row r="97" spans="1:4" ht="12.75">
      <c r="A97" s="8" t="s">
        <v>54</v>
      </c>
      <c r="B97" s="8" t="s">
        <v>349</v>
      </c>
      <c r="C97" s="8" t="s">
        <v>350</v>
      </c>
      <c r="D97" s="11">
        <v>10386</v>
      </c>
    </row>
    <row r="98" spans="1:5" ht="12.75">
      <c r="A98" s="8" t="s">
        <v>54</v>
      </c>
      <c r="B98" s="8" t="s">
        <v>351</v>
      </c>
      <c r="C98" s="8" t="s">
        <v>352</v>
      </c>
      <c r="D98" s="11">
        <v>12575</v>
      </c>
      <c r="E98" s="11">
        <f>SUM(D85:D98)</f>
        <v>225497</v>
      </c>
    </row>
    <row r="99" spans="1:5" ht="12.75">
      <c r="A99" s="9" t="s">
        <v>64</v>
      </c>
      <c r="B99" s="9"/>
      <c r="C99" s="9"/>
      <c r="D99" s="10">
        <f>SUM(D2:D98)</f>
        <v>3649572</v>
      </c>
      <c r="E99" s="10">
        <f>SUM(E2:E98)</f>
        <v>3649572</v>
      </c>
    </row>
  </sheetData>
  <printOptions/>
  <pageMargins left="0.53" right="0.5" top="1" bottom="1" header="0.5" footer="0.5"/>
  <pageSetup fitToHeight="0" fitToWidth="1" horizontalDpi="600" verticalDpi="600" orientation="landscape" paperSize="9" scale="96" r:id="rId1"/>
  <headerFooter alignWithMargins="0">
    <oddHeader>&amp;C&amp;F &amp;A&amp;R Page &amp;P of &amp;N</oddHeader>
    <oddFooter>&amp;C*one or more donations to a party in a calendar year aggregating to more than $10,000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1">
      <selection activeCell="C47" sqref="C47"/>
    </sheetView>
  </sheetViews>
  <sheetFormatPr defaultColWidth="9.140625" defaultRowHeight="12.75"/>
  <cols>
    <col min="1" max="1" width="15.7109375" style="0" bestFit="1" customWidth="1"/>
    <col min="2" max="2" width="21.7109375" style="0" bestFit="1" customWidth="1"/>
    <col min="3" max="3" width="43.00390625" style="0" bestFit="1" customWidth="1"/>
    <col min="4" max="4" width="16.140625" style="0" bestFit="1" customWidth="1"/>
    <col min="5" max="5" width="10.140625" style="0" bestFit="1" customWidth="1"/>
  </cols>
  <sheetData>
    <row r="1" spans="1:5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4" ht="12.75">
      <c r="A2" t="s">
        <v>125</v>
      </c>
      <c r="B2" t="s">
        <v>10</v>
      </c>
      <c r="C2" t="s">
        <v>85</v>
      </c>
      <c r="D2" s="1">
        <v>20000</v>
      </c>
    </row>
    <row r="3" spans="1:5" ht="12.75">
      <c r="A3" t="s">
        <v>125</v>
      </c>
      <c r="B3" t="s">
        <v>22</v>
      </c>
      <c r="C3" t="s">
        <v>353</v>
      </c>
      <c r="D3" s="1">
        <v>15000</v>
      </c>
      <c r="E3" s="1">
        <v>35000</v>
      </c>
    </row>
    <row r="4" spans="1:4" ht="12.75">
      <c r="A4" t="s">
        <v>153</v>
      </c>
      <c r="B4" t="s">
        <v>322</v>
      </c>
      <c r="C4" t="s">
        <v>323</v>
      </c>
      <c r="D4" s="1">
        <v>15000</v>
      </c>
    </row>
    <row r="5" spans="1:5" ht="12.75">
      <c r="A5" t="s">
        <v>153</v>
      </c>
      <c r="B5" t="s">
        <v>22</v>
      </c>
      <c r="C5" t="s">
        <v>23</v>
      </c>
      <c r="D5" s="1">
        <v>15000</v>
      </c>
      <c r="E5" s="1">
        <v>30000</v>
      </c>
    </row>
    <row r="6" spans="1:4" ht="12.75">
      <c r="A6" t="s">
        <v>54</v>
      </c>
      <c r="B6" t="s">
        <v>337</v>
      </c>
      <c r="C6" t="s">
        <v>338</v>
      </c>
      <c r="D6" s="1">
        <v>16102.66</v>
      </c>
    </row>
    <row r="7" spans="1:4" ht="12.75">
      <c r="A7" t="s">
        <v>54</v>
      </c>
      <c r="B7" t="s">
        <v>354</v>
      </c>
      <c r="C7" t="s">
        <v>355</v>
      </c>
      <c r="D7" s="1">
        <v>13485.16</v>
      </c>
    </row>
    <row r="8" spans="1:4" ht="12.75">
      <c r="A8" t="s">
        <v>54</v>
      </c>
      <c r="B8" t="s">
        <v>356</v>
      </c>
      <c r="C8" t="s">
        <v>357</v>
      </c>
      <c r="D8" s="1">
        <v>13184.08</v>
      </c>
    </row>
    <row r="9" spans="1:4" ht="12.75">
      <c r="A9" t="s">
        <v>54</v>
      </c>
      <c r="B9" t="s">
        <v>74</v>
      </c>
      <c r="C9" t="s">
        <v>358</v>
      </c>
      <c r="D9" s="1">
        <v>10460</v>
      </c>
    </row>
    <row r="10" spans="1:4" ht="12.75">
      <c r="A10" t="s">
        <v>54</v>
      </c>
      <c r="B10" t="s">
        <v>348</v>
      </c>
      <c r="C10" t="s">
        <v>359</v>
      </c>
      <c r="D10" s="1">
        <v>11320.74</v>
      </c>
    </row>
    <row r="11" spans="1:4" ht="12.75">
      <c r="A11" t="s">
        <v>54</v>
      </c>
      <c r="B11" t="s">
        <v>360</v>
      </c>
      <c r="C11" t="s">
        <v>361</v>
      </c>
      <c r="D11" s="1">
        <v>13485.16</v>
      </c>
    </row>
    <row r="12" spans="1:5" ht="12.75">
      <c r="A12" t="s">
        <v>54</v>
      </c>
      <c r="B12" t="s">
        <v>362</v>
      </c>
      <c r="C12" t="s">
        <v>363</v>
      </c>
      <c r="D12" s="1">
        <v>20000</v>
      </c>
      <c r="E12" s="1">
        <v>98037.8</v>
      </c>
    </row>
    <row r="13" spans="1:5" s="2" customFormat="1" ht="12.75">
      <c r="A13" s="2" t="s">
        <v>64</v>
      </c>
      <c r="D13" s="3">
        <f>SUM(D2:D12)</f>
        <v>163037.80000000002</v>
      </c>
      <c r="E13" s="3">
        <f>SUM(E2:E12)</f>
        <v>163037.8</v>
      </c>
    </row>
  </sheetData>
  <printOptions/>
  <pageMargins left="0.53" right="0.5" top="1" bottom="1" header="0.5" footer="0.5"/>
  <pageSetup fitToHeight="0" fitToWidth="1" horizontalDpi="600" verticalDpi="600" orientation="landscape" paperSize="9" r:id="rId1"/>
  <headerFooter alignWithMargins="0">
    <oddHeader>&amp;C&amp;F &amp;A&amp;R Page &amp;P of &amp;N</oddHeader>
    <oddFooter>&amp;C*one or more donations to a party in a calendar year aggregating to more than $10,000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C47" sqref="C47"/>
    </sheetView>
  </sheetViews>
  <sheetFormatPr defaultColWidth="9.140625" defaultRowHeight="12.75"/>
  <cols>
    <col min="1" max="1" width="15.8515625" style="0" bestFit="1" customWidth="1"/>
    <col min="2" max="2" width="26.421875" style="0" bestFit="1" customWidth="1"/>
    <col min="3" max="3" width="35.28125" style="0" bestFit="1" customWidth="1"/>
    <col min="4" max="4" width="16.140625" style="0" bestFit="1" customWidth="1"/>
    <col min="5" max="5" width="10.140625" style="0" bestFit="1" customWidth="1"/>
  </cols>
  <sheetData>
    <row r="1" spans="1:5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t="s">
        <v>69</v>
      </c>
      <c r="B2" t="s">
        <v>364</v>
      </c>
      <c r="C2" t="s">
        <v>365</v>
      </c>
      <c r="D2" s="1">
        <v>16500</v>
      </c>
      <c r="E2" s="1">
        <v>16500</v>
      </c>
    </row>
    <row r="3" spans="1:4" ht="12.75">
      <c r="A3" t="s">
        <v>125</v>
      </c>
      <c r="B3" t="s">
        <v>10</v>
      </c>
      <c r="C3" t="s">
        <v>85</v>
      </c>
      <c r="D3" s="1">
        <v>20000</v>
      </c>
    </row>
    <row r="4" spans="1:4" ht="12.75">
      <c r="A4" t="s">
        <v>125</v>
      </c>
      <c r="B4" t="s">
        <v>10</v>
      </c>
      <c r="C4" t="s">
        <v>85</v>
      </c>
      <c r="D4" s="1">
        <v>27525</v>
      </c>
    </row>
    <row r="5" spans="1:4" ht="12.75">
      <c r="A5" t="s">
        <v>125</v>
      </c>
      <c r="B5" t="s">
        <v>366</v>
      </c>
      <c r="C5" t="s">
        <v>367</v>
      </c>
      <c r="D5" s="1">
        <v>25000</v>
      </c>
    </row>
    <row r="6" spans="1:4" ht="12.75">
      <c r="A6" t="s">
        <v>125</v>
      </c>
      <c r="B6" t="s">
        <v>368</v>
      </c>
      <c r="C6" t="s">
        <v>369</v>
      </c>
      <c r="D6" s="1">
        <v>20000</v>
      </c>
    </row>
    <row r="7" spans="1:5" ht="12.75">
      <c r="A7" t="s">
        <v>125</v>
      </c>
      <c r="B7" t="s">
        <v>370</v>
      </c>
      <c r="C7" t="s">
        <v>371</v>
      </c>
      <c r="D7" s="1">
        <v>15000</v>
      </c>
      <c r="E7" s="1">
        <v>107525</v>
      </c>
    </row>
    <row r="8" spans="1:4" ht="12.75">
      <c r="A8" t="s">
        <v>153</v>
      </c>
      <c r="B8" t="s">
        <v>10</v>
      </c>
      <c r="C8" t="s">
        <v>85</v>
      </c>
      <c r="D8" s="1">
        <v>27525</v>
      </c>
    </row>
    <row r="9" spans="1:4" ht="12.75">
      <c r="A9" t="s">
        <v>153</v>
      </c>
      <c r="B9" t="s">
        <v>366</v>
      </c>
      <c r="C9" t="s">
        <v>372</v>
      </c>
      <c r="D9" s="1">
        <v>25000</v>
      </c>
    </row>
    <row r="10" spans="1:4" ht="12.75">
      <c r="A10" t="s">
        <v>153</v>
      </c>
      <c r="B10" t="s">
        <v>373</v>
      </c>
      <c r="C10" t="s">
        <v>374</v>
      </c>
      <c r="D10" s="1">
        <v>10335.13</v>
      </c>
    </row>
    <row r="11" spans="1:4" ht="12.75">
      <c r="A11" t="s">
        <v>153</v>
      </c>
      <c r="B11" t="s">
        <v>368</v>
      </c>
      <c r="C11" t="s">
        <v>369</v>
      </c>
      <c r="D11" s="1">
        <v>20000</v>
      </c>
    </row>
    <row r="12" spans="1:4" ht="12.75">
      <c r="A12" t="s">
        <v>153</v>
      </c>
      <c r="B12" t="s">
        <v>375</v>
      </c>
      <c r="C12" t="s">
        <v>376</v>
      </c>
      <c r="D12" s="1">
        <v>12500</v>
      </c>
    </row>
    <row r="13" spans="1:4" ht="12.75">
      <c r="A13" t="s">
        <v>153</v>
      </c>
      <c r="B13" t="s">
        <v>322</v>
      </c>
      <c r="C13" t="s">
        <v>323</v>
      </c>
      <c r="D13" s="1">
        <v>50000</v>
      </c>
    </row>
    <row r="14" spans="1:5" ht="12.75">
      <c r="A14" t="s">
        <v>153</v>
      </c>
      <c r="B14" t="s">
        <v>370</v>
      </c>
      <c r="C14" t="s">
        <v>31</v>
      </c>
      <c r="D14" s="1">
        <v>15000</v>
      </c>
      <c r="E14" s="1">
        <v>160360.13</v>
      </c>
    </row>
    <row r="15" spans="1:4" ht="12.75">
      <c r="A15" t="s">
        <v>54</v>
      </c>
      <c r="B15" t="s">
        <v>377</v>
      </c>
      <c r="C15" t="s">
        <v>378</v>
      </c>
      <c r="D15" s="1">
        <v>12000</v>
      </c>
    </row>
    <row r="16" spans="1:4" ht="12.75">
      <c r="A16" t="s">
        <v>54</v>
      </c>
      <c r="B16" t="s">
        <v>379</v>
      </c>
      <c r="C16" t="s">
        <v>380</v>
      </c>
      <c r="D16" s="1">
        <v>14259.6</v>
      </c>
    </row>
    <row r="17" spans="1:4" ht="12.75">
      <c r="A17" t="s">
        <v>54</v>
      </c>
      <c r="B17" t="s">
        <v>354</v>
      </c>
      <c r="C17" t="s">
        <v>381</v>
      </c>
      <c r="D17" s="1">
        <v>14287.3</v>
      </c>
    </row>
    <row r="18" spans="1:4" ht="12.75">
      <c r="A18" t="s">
        <v>54</v>
      </c>
      <c r="B18" t="s">
        <v>356</v>
      </c>
      <c r="C18" t="s">
        <v>382</v>
      </c>
      <c r="D18" s="1">
        <v>12200.18</v>
      </c>
    </row>
    <row r="19" spans="1:4" ht="12.75">
      <c r="A19" t="s">
        <v>54</v>
      </c>
      <c r="B19" t="s">
        <v>383</v>
      </c>
      <c r="C19" t="s">
        <v>384</v>
      </c>
      <c r="D19" s="1">
        <v>16265</v>
      </c>
    </row>
    <row r="20" spans="1:5" ht="12.75">
      <c r="A20" t="s">
        <v>54</v>
      </c>
      <c r="B20" t="s">
        <v>360</v>
      </c>
      <c r="C20" t="s">
        <v>254</v>
      </c>
      <c r="D20" s="1">
        <v>12200.18</v>
      </c>
      <c r="E20" s="1">
        <v>81212.26</v>
      </c>
    </row>
    <row r="21" spans="1:5" s="2" customFormat="1" ht="12.75">
      <c r="A21" s="2" t="s">
        <v>385</v>
      </c>
      <c r="D21" s="3">
        <f>SUM(D2:D20)</f>
        <v>365597.38999999996</v>
      </c>
      <c r="E21" s="3">
        <f>SUM(E2:E20)</f>
        <v>365597.39</v>
      </c>
    </row>
  </sheetData>
  <printOptions/>
  <pageMargins left="0.53" right="0.5" top="1" bottom="1" header="0.5" footer="0.5"/>
  <pageSetup fitToHeight="0" fitToWidth="1" horizontalDpi="600" verticalDpi="600" orientation="landscape" paperSize="9" r:id="rId1"/>
  <headerFooter alignWithMargins="0">
    <oddHeader>&amp;C&amp;F &amp;A&amp;R Page &amp;P of &amp;N</oddHeader>
    <oddFooter>&amp;C*one or more donations to a party in a calendar year aggregating to more than $10,000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C47" sqref="C47"/>
    </sheetView>
  </sheetViews>
  <sheetFormatPr defaultColWidth="9.140625" defaultRowHeight="12.75"/>
  <cols>
    <col min="1" max="1" width="36.57421875" style="8" bestFit="1" customWidth="1"/>
    <col min="2" max="2" width="53.140625" style="8" bestFit="1" customWidth="1"/>
    <col min="3" max="3" width="41.00390625" style="8" bestFit="1" customWidth="1"/>
    <col min="4" max="4" width="16.140625" style="8" bestFit="1" customWidth="1"/>
    <col min="5" max="5" width="11.7109375" style="8" bestFit="1" customWidth="1"/>
    <col min="6" max="16384" width="9.140625" style="8" customWidth="1"/>
  </cols>
  <sheetData>
    <row r="1" spans="1:5" s="16" customFormat="1" ht="12.75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</row>
    <row r="2" spans="1:5" ht="12.75">
      <c r="A2" s="8" t="s">
        <v>5</v>
      </c>
      <c r="B2" s="8" t="s">
        <v>6</v>
      </c>
      <c r="C2" s="8" t="s">
        <v>7</v>
      </c>
      <c r="D2" s="14">
        <v>15000</v>
      </c>
      <c r="E2" s="14"/>
    </row>
    <row r="3" spans="1:5" ht="12.75">
      <c r="A3" s="8" t="s">
        <v>5</v>
      </c>
      <c r="B3" s="8" t="s">
        <v>8</v>
      </c>
      <c r="C3" s="8" t="s">
        <v>9</v>
      </c>
      <c r="D3" s="14">
        <v>23971.42</v>
      </c>
      <c r="E3" s="14"/>
    </row>
    <row r="4" spans="1:5" ht="12.75">
      <c r="A4" s="8" t="s">
        <v>5</v>
      </c>
      <c r="B4" s="8" t="s">
        <v>10</v>
      </c>
      <c r="D4" s="14">
        <v>50000</v>
      </c>
      <c r="E4" s="14">
        <f>SUM(D2:D4)</f>
        <v>88971.42</v>
      </c>
    </row>
    <row r="5" spans="1:5" ht="12.75">
      <c r="A5" s="8" t="s">
        <v>11</v>
      </c>
      <c r="B5" s="8" t="s">
        <v>12</v>
      </c>
      <c r="C5" s="8" t="s">
        <v>13</v>
      </c>
      <c r="D5" s="14">
        <v>20000</v>
      </c>
      <c r="E5" s="14"/>
    </row>
    <row r="6" spans="1:5" ht="12.75">
      <c r="A6" s="8" t="s">
        <v>11</v>
      </c>
      <c r="B6" s="8" t="s">
        <v>14</v>
      </c>
      <c r="C6" s="8" t="s">
        <v>15</v>
      </c>
      <c r="D6" s="14">
        <v>19000</v>
      </c>
      <c r="E6" s="14"/>
    </row>
    <row r="7" spans="1:5" ht="12.75">
      <c r="A7" s="8" t="s">
        <v>11</v>
      </c>
      <c r="B7" s="8" t="s">
        <v>16</v>
      </c>
      <c r="C7" s="8" t="s">
        <v>17</v>
      </c>
      <c r="D7" s="14">
        <v>26000</v>
      </c>
      <c r="E7" s="14"/>
    </row>
    <row r="8" spans="1:5" ht="12.75">
      <c r="A8" s="8" t="s">
        <v>11</v>
      </c>
      <c r="B8" s="8" t="s">
        <v>10</v>
      </c>
      <c r="D8" s="14">
        <v>25000</v>
      </c>
      <c r="E8" s="14"/>
    </row>
    <row r="9" spans="1:5" ht="12.75">
      <c r="A9" s="8" t="s">
        <v>11</v>
      </c>
      <c r="B9" s="8" t="s">
        <v>10</v>
      </c>
      <c r="D9" s="14">
        <v>15000</v>
      </c>
      <c r="E9" s="14">
        <f>SUM(D5:D9)</f>
        <v>105000</v>
      </c>
    </row>
    <row r="10" spans="1:5" ht="12.75">
      <c r="A10" s="8" t="s">
        <v>21</v>
      </c>
      <c r="B10" s="8" t="s">
        <v>22</v>
      </c>
      <c r="C10" s="8" t="s">
        <v>23</v>
      </c>
      <c r="D10" s="14">
        <v>10000</v>
      </c>
      <c r="E10" s="14"/>
    </row>
    <row r="11" spans="1:5" ht="12.75">
      <c r="A11" s="8" t="s">
        <v>21</v>
      </c>
      <c r="B11" s="8" t="s">
        <v>24</v>
      </c>
      <c r="C11" s="8" t="s">
        <v>38</v>
      </c>
      <c r="D11" s="14">
        <v>15000</v>
      </c>
      <c r="E11" s="14">
        <f>D10+D11</f>
        <v>25000</v>
      </c>
    </row>
    <row r="12" spans="1:5" ht="12.75">
      <c r="A12" s="8" t="s">
        <v>25</v>
      </c>
      <c r="B12" s="8" t="s">
        <v>26</v>
      </c>
      <c r="C12" s="8" t="s">
        <v>39</v>
      </c>
      <c r="D12" s="14">
        <v>10038</v>
      </c>
      <c r="E12" s="14"/>
    </row>
    <row r="13" spans="1:5" ht="12.75">
      <c r="A13" s="8" t="s">
        <v>25</v>
      </c>
      <c r="B13" s="8" t="s">
        <v>27</v>
      </c>
      <c r="C13" s="8" t="s">
        <v>28</v>
      </c>
      <c r="D13" s="14">
        <v>15000</v>
      </c>
      <c r="E13" s="14"/>
    </row>
    <row r="14" spans="1:5" ht="12.75">
      <c r="A14" s="8" t="s">
        <v>25</v>
      </c>
      <c r="B14" s="8" t="s">
        <v>29</v>
      </c>
      <c r="C14" s="8" t="s">
        <v>40</v>
      </c>
      <c r="D14" s="14">
        <v>15000</v>
      </c>
      <c r="E14" s="14"/>
    </row>
    <row r="15" spans="1:5" ht="12.75">
      <c r="A15" s="8" t="s">
        <v>25</v>
      </c>
      <c r="B15" s="8" t="s">
        <v>30</v>
      </c>
      <c r="C15" s="8" t="s">
        <v>41</v>
      </c>
      <c r="D15" s="14">
        <v>25000</v>
      </c>
      <c r="E15" s="14"/>
    </row>
    <row r="16" spans="1:5" ht="12.75">
      <c r="A16" s="8" t="s">
        <v>25</v>
      </c>
      <c r="B16" s="8" t="s">
        <v>22</v>
      </c>
      <c r="C16" s="8" t="s">
        <v>31</v>
      </c>
      <c r="D16" s="14">
        <v>30000</v>
      </c>
      <c r="E16" s="14"/>
    </row>
    <row r="17" spans="1:5" ht="12.75">
      <c r="A17" s="8" t="s">
        <v>25</v>
      </c>
      <c r="B17" s="8" t="s">
        <v>32</v>
      </c>
      <c r="C17" s="8" t="s">
        <v>42</v>
      </c>
      <c r="D17" s="14">
        <v>40000</v>
      </c>
      <c r="E17" s="14"/>
    </row>
    <row r="18" spans="1:5" ht="12.75">
      <c r="A18" s="8" t="s">
        <v>25</v>
      </c>
      <c r="B18" s="8" t="s">
        <v>33</v>
      </c>
      <c r="C18" s="8" t="s">
        <v>15</v>
      </c>
      <c r="D18" s="14">
        <v>70000</v>
      </c>
      <c r="E18" s="14"/>
    </row>
    <row r="19" spans="1:5" ht="12.75">
      <c r="A19" s="8" t="s">
        <v>25</v>
      </c>
      <c r="B19" s="8" t="s">
        <v>34</v>
      </c>
      <c r="C19" s="8" t="s">
        <v>13</v>
      </c>
      <c r="D19" s="14">
        <v>20000</v>
      </c>
      <c r="E19" s="14"/>
    </row>
    <row r="20" spans="1:5" ht="12.75">
      <c r="A20" s="8" t="s">
        <v>25</v>
      </c>
      <c r="B20" s="8" t="s">
        <v>35</v>
      </c>
      <c r="C20" s="8" t="s">
        <v>36</v>
      </c>
      <c r="D20" s="14">
        <v>66631</v>
      </c>
      <c r="E20" s="14"/>
    </row>
    <row r="21" spans="1:5" ht="12.75">
      <c r="A21" s="8" t="s">
        <v>25</v>
      </c>
      <c r="B21" s="8" t="s">
        <v>10</v>
      </c>
      <c r="D21" s="14">
        <v>30050</v>
      </c>
      <c r="E21" s="14"/>
    </row>
    <row r="22" spans="1:5" ht="12.75">
      <c r="A22" s="8" t="s">
        <v>25</v>
      </c>
      <c r="B22" s="8" t="s">
        <v>10</v>
      </c>
      <c r="D22" s="14">
        <v>50000</v>
      </c>
      <c r="E22" s="14"/>
    </row>
    <row r="23" spans="1:5" ht="12.75">
      <c r="A23" s="8" t="s">
        <v>25</v>
      </c>
      <c r="B23" s="8" t="s">
        <v>10</v>
      </c>
      <c r="D23" s="14">
        <v>100000</v>
      </c>
      <c r="E23" s="14"/>
    </row>
    <row r="24" spans="1:5" ht="12.75">
      <c r="A24" s="8" t="s">
        <v>25</v>
      </c>
      <c r="B24" s="8" t="s">
        <v>10</v>
      </c>
      <c r="D24" s="14">
        <v>50000</v>
      </c>
      <c r="E24" s="14"/>
    </row>
    <row r="25" spans="1:5" ht="12.75">
      <c r="A25" s="8" t="s">
        <v>25</v>
      </c>
      <c r="B25" s="8" t="s">
        <v>10</v>
      </c>
      <c r="D25" s="14">
        <v>40000</v>
      </c>
      <c r="E25" s="14"/>
    </row>
    <row r="26" spans="1:5" ht="12.75">
      <c r="A26" s="8" t="s">
        <v>25</v>
      </c>
      <c r="B26" s="8" t="s">
        <v>10</v>
      </c>
      <c r="D26" s="14">
        <v>50000</v>
      </c>
      <c r="E26" s="14"/>
    </row>
    <row r="27" spans="1:5" ht="12.75">
      <c r="A27" s="8" t="s">
        <v>25</v>
      </c>
      <c r="B27" s="8" t="s">
        <v>10</v>
      </c>
      <c r="D27" s="14">
        <v>40000</v>
      </c>
      <c r="E27" s="14"/>
    </row>
    <row r="28" spans="1:5" ht="12.75">
      <c r="A28" s="8" t="s">
        <v>25</v>
      </c>
      <c r="B28" s="8" t="s">
        <v>10</v>
      </c>
      <c r="D28" s="14">
        <v>20000</v>
      </c>
      <c r="E28" s="14">
        <f>SUM(D12:D28)</f>
        <v>671719</v>
      </c>
    </row>
    <row r="29" spans="1:5" ht="12.75">
      <c r="A29" s="8" t="s">
        <v>37</v>
      </c>
      <c r="B29" s="8" t="s">
        <v>43</v>
      </c>
      <c r="C29" s="8" t="s">
        <v>44</v>
      </c>
      <c r="D29" s="14">
        <v>64168.71</v>
      </c>
      <c r="E29" s="14"/>
    </row>
    <row r="30" spans="1:5" ht="12.75">
      <c r="A30" s="8" t="s">
        <v>37</v>
      </c>
      <c r="B30" s="8" t="s">
        <v>45</v>
      </c>
      <c r="C30" s="8" t="s">
        <v>46</v>
      </c>
      <c r="D30" s="14">
        <v>17999</v>
      </c>
      <c r="E30" s="14"/>
    </row>
    <row r="31" spans="1:5" ht="12.75">
      <c r="A31" s="8" t="s">
        <v>37</v>
      </c>
      <c r="B31" s="8" t="s">
        <v>22</v>
      </c>
      <c r="C31" s="8" t="s">
        <v>31</v>
      </c>
      <c r="D31" s="14">
        <v>30000</v>
      </c>
      <c r="E31" s="14"/>
    </row>
    <row r="32" spans="1:5" ht="12.75">
      <c r="A32" s="8" t="s">
        <v>37</v>
      </c>
      <c r="B32" s="8" t="s">
        <v>47</v>
      </c>
      <c r="C32" s="8" t="s">
        <v>48</v>
      </c>
      <c r="D32" s="14">
        <v>123000</v>
      </c>
      <c r="E32" s="14"/>
    </row>
    <row r="33" spans="1:5" ht="12.75">
      <c r="A33" s="8" t="s">
        <v>37</v>
      </c>
      <c r="B33" s="8" t="s">
        <v>30</v>
      </c>
      <c r="C33" s="8" t="s">
        <v>49</v>
      </c>
      <c r="D33" s="14">
        <v>25000</v>
      </c>
      <c r="E33" s="14"/>
    </row>
    <row r="34" spans="1:5" ht="12.75">
      <c r="A34" s="8" t="s">
        <v>37</v>
      </c>
      <c r="B34" s="8" t="s">
        <v>50</v>
      </c>
      <c r="C34" s="8" t="s">
        <v>42</v>
      </c>
      <c r="D34" s="14">
        <v>40000</v>
      </c>
      <c r="E34" s="14"/>
    </row>
    <row r="35" spans="1:5" ht="12.75">
      <c r="A35" s="8" t="s">
        <v>37</v>
      </c>
      <c r="B35" s="8" t="s">
        <v>51</v>
      </c>
      <c r="C35" s="8" t="s">
        <v>28</v>
      </c>
      <c r="D35" s="14">
        <v>15000</v>
      </c>
      <c r="E35" s="14"/>
    </row>
    <row r="36" spans="1:5" ht="12.75">
      <c r="A36" s="8" t="s">
        <v>37</v>
      </c>
      <c r="B36" s="8" t="s">
        <v>52</v>
      </c>
      <c r="C36" s="8" t="s">
        <v>53</v>
      </c>
      <c r="D36" s="14">
        <v>13950</v>
      </c>
      <c r="E36" s="14"/>
    </row>
    <row r="37" spans="1:5" ht="12.75">
      <c r="A37" s="8" t="s">
        <v>37</v>
      </c>
      <c r="B37" s="8" t="s">
        <v>10</v>
      </c>
      <c r="D37" s="14">
        <v>30050</v>
      </c>
      <c r="E37" s="14"/>
    </row>
    <row r="38" spans="1:5" ht="12.75">
      <c r="A38" s="8" t="s">
        <v>37</v>
      </c>
      <c r="B38" s="8" t="s">
        <v>10</v>
      </c>
      <c r="D38" s="14">
        <v>50000</v>
      </c>
      <c r="E38" s="14"/>
    </row>
    <row r="39" spans="1:5" ht="12.75">
      <c r="A39" s="8" t="s">
        <v>37</v>
      </c>
      <c r="B39" s="8" t="s">
        <v>10</v>
      </c>
      <c r="D39" s="14">
        <v>20000</v>
      </c>
      <c r="E39" s="14"/>
    </row>
    <row r="40" spans="1:4" ht="12.75">
      <c r="A40" s="8" t="s">
        <v>37</v>
      </c>
      <c r="B40" s="8" t="s">
        <v>10</v>
      </c>
      <c r="D40" s="14">
        <v>50000</v>
      </c>
    </row>
    <row r="41" spans="1:5" ht="12.75">
      <c r="A41" s="8" t="s">
        <v>37</v>
      </c>
      <c r="B41" s="8" t="s">
        <v>10</v>
      </c>
      <c r="D41" s="14">
        <v>50000</v>
      </c>
      <c r="E41" s="14">
        <f>SUM(D29:D41)</f>
        <v>529167.71</v>
      </c>
    </row>
    <row r="42" spans="1:5" ht="12.75">
      <c r="A42" s="8" t="s">
        <v>54</v>
      </c>
      <c r="B42" s="8" t="s">
        <v>55</v>
      </c>
      <c r="C42" s="8" t="s">
        <v>56</v>
      </c>
      <c r="D42" s="14">
        <v>10894.26</v>
      </c>
      <c r="E42" s="14">
        <f>D42</f>
        <v>10894.26</v>
      </c>
    </row>
    <row r="43" spans="1:4" ht="12.75">
      <c r="A43" s="8" t="s">
        <v>57</v>
      </c>
      <c r="B43" s="8" t="s">
        <v>58</v>
      </c>
      <c r="C43" s="8" t="s">
        <v>65</v>
      </c>
      <c r="D43" s="14">
        <v>10280</v>
      </c>
    </row>
    <row r="44" spans="1:4" ht="12.75">
      <c r="A44" s="8" t="s">
        <v>57</v>
      </c>
      <c r="B44" s="8" t="s">
        <v>59</v>
      </c>
      <c r="C44" s="8" t="s">
        <v>65</v>
      </c>
      <c r="D44" s="14">
        <v>29980</v>
      </c>
    </row>
    <row r="45" spans="1:4" ht="12.75">
      <c r="A45" s="8" t="s">
        <v>57</v>
      </c>
      <c r="B45" s="8" t="s">
        <v>60</v>
      </c>
      <c r="C45" s="8" t="s">
        <v>61</v>
      </c>
      <c r="D45" s="14">
        <v>25000</v>
      </c>
    </row>
    <row r="46" spans="1:4" ht="12.75">
      <c r="A46" s="8" t="s">
        <v>57</v>
      </c>
      <c r="B46" s="8" t="s">
        <v>62</v>
      </c>
      <c r="C46" s="8" t="s">
        <v>65</v>
      </c>
      <c r="D46" s="14">
        <v>10590</v>
      </c>
    </row>
    <row r="47" spans="1:5" ht="12.75">
      <c r="A47" s="8" t="s">
        <v>57</v>
      </c>
      <c r="B47" s="8" t="s">
        <v>63</v>
      </c>
      <c r="C47" s="8" t="s">
        <v>65</v>
      </c>
      <c r="D47" s="14">
        <v>10150</v>
      </c>
      <c r="E47" s="14">
        <f>SUM(D43:D47)</f>
        <v>86000</v>
      </c>
    </row>
    <row r="48" spans="1:5" ht="12.75">
      <c r="A48" s="8" t="s">
        <v>18</v>
      </c>
      <c r="B48" s="8" t="s">
        <v>19</v>
      </c>
      <c r="C48" s="8" t="s">
        <v>20</v>
      </c>
      <c r="D48" s="14">
        <v>19700</v>
      </c>
      <c r="E48" s="14"/>
    </row>
    <row r="49" spans="1:5" ht="12.75">
      <c r="A49" s="8" t="s">
        <v>18</v>
      </c>
      <c r="B49" s="8" t="s">
        <v>10</v>
      </c>
      <c r="D49" s="14">
        <v>22500</v>
      </c>
      <c r="E49" s="14">
        <f>D48+D49</f>
        <v>42200</v>
      </c>
    </row>
    <row r="51" spans="1:5" s="9" customFormat="1" ht="12.75">
      <c r="A51" s="9" t="s">
        <v>64</v>
      </c>
      <c r="D51" s="15">
        <f>SUM(D2:D49)</f>
        <v>1558952.39</v>
      </c>
      <c r="E51" s="15">
        <f>SUM(E2:E49)</f>
        <v>1558952.39</v>
      </c>
    </row>
  </sheetData>
  <printOptions/>
  <pageMargins left="0.53" right="0.5" top="1" bottom="1" header="0.5" footer="0.5"/>
  <pageSetup fitToHeight="0" fitToWidth="1" horizontalDpi="600" verticalDpi="600" orientation="landscape" paperSize="9" scale="86" r:id="rId1"/>
  <headerFooter alignWithMargins="0">
    <oddHeader>&amp;C&amp;F &amp;A&amp;R Page &amp;P of &amp;N</oddHeader>
    <oddFooter>&amp;C*one or more donations to a party in a calendar year aggregating to more than $10,000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workbookViewId="0" topLeftCell="A1">
      <selection activeCell="C47" sqref="C47"/>
    </sheetView>
  </sheetViews>
  <sheetFormatPr defaultColWidth="9.140625" defaultRowHeight="12.75"/>
  <cols>
    <col min="1" max="1" width="36.140625" style="0" bestFit="1" customWidth="1"/>
    <col min="2" max="2" width="26.28125" style="0" bestFit="1" customWidth="1"/>
    <col min="3" max="3" width="25.8515625" style="0" bestFit="1" customWidth="1"/>
    <col min="4" max="4" width="16.140625" style="0" bestFit="1" customWidth="1"/>
    <col min="5" max="5" width="11.140625" style="0" bestFit="1" customWidth="1"/>
  </cols>
  <sheetData>
    <row r="2" spans="1:5" s="2" customFormat="1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12.75">
      <c r="A3" t="s">
        <v>21</v>
      </c>
      <c r="B3" t="s">
        <v>366</v>
      </c>
      <c r="D3" s="4">
        <v>10000</v>
      </c>
      <c r="E3" s="4">
        <v>10000</v>
      </c>
    </row>
    <row r="4" spans="1:4" ht="12.75">
      <c r="A4" t="s">
        <v>25</v>
      </c>
      <c r="B4" t="s">
        <v>366</v>
      </c>
      <c r="C4" t="s">
        <v>372</v>
      </c>
      <c r="D4" s="4">
        <v>39000</v>
      </c>
    </row>
    <row r="5" spans="1:5" ht="12.75">
      <c r="A5" t="s">
        <v>25</v>
      </c>
      <c r="B5" t="s">
        <v>386</v>
      </c>
      <c r="C5" t="s">
        <v>387</v>
      </c>
      <c r="D5" s="4">
        <v>15000</v>
      </c>
      <c r="E5" s="4">
        <v>54000</v>
      </c>
    </row>
    <row r="6" spans="1:5" ht="12.75">
      <c r="A6" t="s">
        <v>388</v>
      </c>
      <c r="B6" t="s">
        <v>389</v>
      </c>
      <c r="C6" t="s">
        <v>390</v>
      </c>
      <c r="D6" s="4">
        <v>15000</v>
      </c>
      <c r="E6" s="4">
        <v>15000</v>
      </c>
    </row>
    <row r="7" spans="1:4" ht="12.75">
      <c r="A7" t="s">
        <v>391</v>
      </c>
      <c r="B7" t="s">
        <v>392</v>
      </c>
      <c r="C7" t="s">
        <v>393</v>
      </c>
      <c r="D7" s="4">
        <v>10890.47</v>
      </c>
    </row>
    <row r="8" spans="1:4" ht="12.75">
      <c r="A8" t="s">
        <v>391</v>
      </c>
      <c r="B8" t="s">
        <v>394</v>
      </c>
      <c r="C8" t="s">
        <v>393</v>
      </c>
      <c r="D8" s="4">
        <v>10790.47</v>
      </c>
    </row>
    <row r="9" spans="1:4" ht="12.75">
      <c r="A9" t="s">
        <v>391</v>
      </c>
      <c r="B9" t="s">
        <v>395</v>
      </c>
      <c r="C9" t="s">
        <v>393</v>
      </c>
      <c r="D9" s="4">
        <v>10554.12</v>
      </c>
    </row>
    <row r="10" spans="1:5" ht="12.75">
      <c r="A10" t="s">
        <v>391</v>
      </c>
      <c r="B10" t="s">
        <v>396</v>
      </c>
      <c r="C10" t="s">
        <v>393</v>
      </c>
      <c r="D10" s="4">
        <v>10422.12</v>
      </c>
      <c r="E10" s="4">
        <v>42657.18</v>
      </c>
    </row>
    <row r="11" spans="1:4" ht="12.75">
      <c r="A11" t="s">
        <v>397</v>
      </c>
      <c r="B11" t="s">
        <v>366</v>
      </c>
      <c r="C11" t="s">
        <v>372</v>
      </c>
      <c r="D11" s="4">
        <v>20000</v>
      </c>
    </row>
    <row r="12" spans="1:5" ht="12.75">
      <c r="A12" t="s">
        <v>397</v>
      </c>
      <c r="B12" t="s">
        <v>370</v>
      </c>
      <c r="C12" t="s">
        <v>387</v>
      </c>
      <c r="D12" s="4">
        <v>15000</v>
      </c>
      <c r="E12" s="4">
        <v>35000</v>
      </c>
    </row>
    <row r="13" spans="1:5" s="2" customFormat="1" ht="12.75">
      <c r="A13" s="2" t="s">
        <v>385</v>
      </c>
      <c r="D13" s="5">
        <f>SUM(D3:D12)</f>
        <v>156657.18</v>
      </c>
      <c r="E13" s="5">
        <f>SUM(E3:E12)</f>
        <v>156657.18</v>
      </c>
    </row>
  </sheetData>
  <printOptions/>
  <pageMargins left="0.53" right="0.5" top="1" bottom="1" header="0.5" footer="0.5"/>
  <pageSetup fitToHeight="0" fitToWidth="1" horizontalDpi="600" verticalDpi="600" orientation="landscape" paperSize="9" r:id="rId1"/>
  <headerFooter alignWithMargins="0">
    <oddHeader>&amp;C&amp;F &amp;A&amp;R Page &amp;P of &amp;N</oddHeader>
    <oddFooter>&amp;C*one or more donations to a party in a calendar year aggregating to more than $10,000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C47" sqref="C47"/>
    </sheetView>
  </sheetViews>
  <sheetFormatPr defaultColWidth="9.140625" defaultRowHeight="12.75"/>
  <cols>
    <col min="1" max="1" width="39.140625" style="0" bestFit="1" customWidth="1"/>
    <col min="2" max="2" width="34.28125" style="0" bestFit="1" customWidth="1"/>
    <col min="3" max="3" width="45.8515625" style="0" bestFit="1" customWidth="1"/>
    <col min="4" max="4" width="16.140625" style="0" bestFit="1" customWidth="1"/>
    <col min="5" max="5" width="11.140625" style="0" bestFit="1" customWidth="1"/>
  </cols>
  <sheetData>
    <row r="1" spans="1:5" s="2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t="s">
        <v>398</v>
      </c>
      <c r="B2" t="s">
        <v>399</v>
      </c>
      <c r="C2" t="s">
        <v>400</v>
      </c>
      <c r="D2" s="4">
        <v>20000</v>
      </c>
      <c r="E2" s="4">
        <v>20000</v>
      </c>
    </row>
    <row r="3" spans="1:5" ht="12.75">
      <c r="A3" t="s">
        <v>21</v>
      </c>
      <c r="B3" t="s">
        <v>401</v>
      </c>
      <c r="D3" s="4">
        <v>10000</v>
      </c>
      <c r="E3" s="4">
        <v>10000</v>
      </c>
    </row>
    <row r="4" spans="1:4" ht="12.75">
      <c r="A4" t="s">
        <v>25</v>
      </c>
      <c r="B4" t="s">
        <v>401</v>
      </c>
      <c r="C4" t="s">
        <v>402</v>
      </c>
      <c r="D4" s="4">
        <v>39000</v>
      </c>
    </row>
    <row r="5" spans="1:4" ht="12.75">
      <c r="A5" t="s">
        <v>25</v>
      </c>
      <c r="B5" t="s">
        <v>403</v>
      </c>
      <c r="C5" t="s">
        <v>404</v>
      </c>
      <c r="D5" s="4">
        <v>20000</v>
      </c>
    </row>
    <row r="6" spans="1:4" ht="12.75">
      <c r="A6" t="s">
        <v>25</v>
      </c>
      <c r="B6" t="s">
        <v>405</v>
      </c>
      <c r="C6" t="s">
        <v>406</v>
      </c>
      <c r="D6" s="4">
        <v>199960</v>
      </c>
    </row>
    <row r="7" spans="1:4" ht="12.75">
      <c r="A7" t="s">
        <v>25</v>
      </c>
      <c r="B7" t="s">
        <v>407</v>
      </c>
      <c r="C7" t="s">
        <v>408</v>
      </c>
      <c r="D7" s="4">
        <v>10991</v>
      </c>
    </row>
    <row r="8" spans="1:4" ht="12.75">
      <c r="A8" t="s">
        <v>25</v>
      </c>
      <c r="B8" t="s">
        <v>386</v>
      </c>
      <c r="C8" t="s">
        <v>409</v>
      </c>
      <c r="D8" s="4">
        <v>15000</v>
      </c>
    </row>
    <row r="9" spans="1:5" ht="12.75">
      <c r="A9" t="s">
        <v>25</v>
      </c>
      <c r="B9" t="s">
        <v>10</v>
      </c>
      <c r="D9" s="4">
        <v>85000</v>
      </c>
      <c r="E9" s="4">
        <v>369951</v>
      </c>
    </row>
    <row r="10" spans="1:5" ht="12.75">
      <c r="A10" t="s">
        <v>388</v>
      </c>
      <c r="B10" t="s">
        <v>379</v>
      </c>
      <c r="C10" t="s">
        <v>410</v>
      </c>
      <c r="D10" s="4">
        <v>16656.65</v>
      </c>
      <c r="E10" s="4">
        <v>16656.65</v>
      </c>
    </row>
    <row r="11" spans="1:4" ht="12.75">
      <c r="A11" t="s">
        <v>411</v>
      </c>
      <c r="B11" t="s">
        <v>412</v>
      </c>
      <c r="C11" t="s">
        <v>413</v>
      </c>
      <c r="D11" s="4">
        <v>11033.22</v>
      </c>
    </row>
    <row r="12" spans="1:4" ht="12.75">
      <c r="A12" t="s">
        <v>411</v>
      </c>
      <c r="B12" t="s">
        <v>58</v>
      </c>
      <c r="C12" t="s">
        <v>413</v>
      </c>
      <c r="D12" s="4">
        <v>12785.16</v>
      </c>
    </row>
    <row r="13" spans="1:4" ht="12.75">
      <c r="A13" t="s">
        <v>411</v>
      </c>
      <c r="B13" t="s">
        <v>414</v>
      </c>
      <c r="C13" t="s">
        <v>413</v>
      </c>
      <c r="D13" s="4">
        <v>12033.22</v>
      </c>
    </row>
    <row r="14" spans="1:4" ht="12.75">
      <c r="A14" t="s">
        <v>411</v>
      </c>
      <c r="B14" t="s">
        <v>59</v>
      </c>
      <c r="C14" t="s">
        <v>413</v>
      </c>
      <c r="D14" s="4">
        <v>12725.16</v>
      </c>
    </row>
    <row r="15" spans="1:4" ht="12.75">
      <c r="A15" t="s">
        <v>411</v>
      </c>
      <c r="B15" t="s">
        <v>63</v>
      </c>
      <c r="C15" t="s">
        <v>413</v>
      </c>
      <c r="D15" s="4">
        <v>12074.81</v>
      </c>
    </row>
    <row r="16" spans="1:4" ht="12.75">
      <c r="A16" t="s">
        <v>411</v>
      </c>
      <c r="B16" t="s">
        <v>415</v>
      </c>
      <c r="C16" t="s">
        <v>413</v>
      </c>
      <c r="D16" s="4">
        <v>12293.22</v>
      </c>
    </row>
    <row r="17" spans="1:4" ht="12.75">
      <c r="A17" t="s">
        <v>411</v>
      </c>
      <c r="B17" t="s">
        <v>62</v>
      </c>
      <c r="C17" t="s">
        <v>413</v>
      </c>
      <c r="D17" s="4">
        <v>12080.72</v>
      </c>
    </row>
    <row r="18" spans="1:4" ht="12.75">
      <c r="A18" t="s">
        <v>411</v>
      </c>
      <c r="B18" t="s">
        <v>416</v>
      </c>
      <c r="C18" t="s">
        <v>413</v>
      </c>
      <c r="D18" s="4">
        <v>11048.22</v>
      </c>
    </row>
    <row r="19" spans="1:5" ht="12.75">
      <c r="A19" t="s">
        <v>411</v>
      </c>
      <c r="B19" t="s">
        <v>417</v>
      </c>
      <c r="C19" t="s">
        <v>413</v>
      </c>
      <c r="D19" s="4">
        <v>12208.22</v>
      </c>
      <c r="E19" s="4">
        <v>108281.95</v>
      </c>
    </row>
    <row r="20" spans="1:5" ht="12.75">
      <c r="A20" t="s">
        <v>418</v>
      </c>
      <c r="B20" t="s">
        <v>419</v>
      </c>
      <c r="C20" t="s">
        <v>420</v>
      </c>
      <c r="D20" s="4">
        <v>13500</v>
      </c>
      <c r="E20" s="4">
        <v>13500</v>
      </c>
    </row>
    <row r="21" spans="1:4" ht="12.75">
      <c r="A21" t="s">
        <v>397</v>
      </c>
      <c r="B21" t="s">
        <v>370</v>
      </c>
      <c r="C21" t="s">
        <v>409</v>
      </c>
      <c r="D21" s="4">
        <v>15000</v>
      </c>
    </row>
    <row r="22" spans="1:4" ht="12.75">
      <c r="A22" t="s">
        <v>397</v>
      </c>
      <c r="B22" t="s">
        <v>366</v>
      </c>
      <c r="C22" t="s">
        <v>402</v>
      </c>
      <c r="D22" s="4">
        <v>20000</v>
      </c>
    </row>
    <row r="23" spans="1:4" ht="12.75">
      <c r="A23" t="s">
        <v>397</v>
      </c>
      <c r="B23" t="s">
        <v>421</v>
      </c>
      <c r="C23" t="s">
        <v>422</v>
      </c>
      <c r="D23" s="4">
        <v>180077</v>
      </c>
    </row>
    <row r="24" spans="1:4" ht="12.75">
      <c r="A24" t="s">
        <v>397</v>
      </c>
      <c r="B24" t="s">
        <v>423</v>
      </c>
      <c r="C24" t="s">
        <v>424</v>
      </c>
      <c r="D24" s="4">
        <v>20000</v>
      </c>
    </row>
    <row r="25" spans="1:5" ht="12.75">
      <c r="A25" t="s">
        <v>397</v>
      </c>
      <c r="B25" t="s">
        <v>10</v>
      </c>
      <c r="D25" s="4">
        <v>95000</v>
      </c>
      <c r="E25" s="4">
        <v>330077</v>
      </c>
    </row>
    <row r="26" spans="1:5" ht="12.75">
      <c r="A26" t="s">
        <v>425</v>
      </c>
      <c r="B26" t="s">
        <v>19</v>
      </c>
      <c r="C26" t="s">
        <v>426</v>
      </c>
      <c r="D26" s="4">
        <v>48000</v>
      </c>
      <c r="E26" s="4">
        <v>48000</v>
      </c>
    </row>
    <row r="27" spans="1:5" s="2" customFormat="1" ht="12.75">
      <c r="A27" s="2" t="s">
        <v>385</v>
      </c>
      <c r="D27" s="5">
        <f>SUM(D2:D26)</f>
        <v>916466.5999999999</v>
      </c>
      <c r="E27" s="5">
        <f>SUM(E2:E26)</f>
        <v>916466.6</v>
      </c>
    </row>
  </sheetData>
  <printOptions/>
  <pageMargins left="0.53" right="0.5" top="1" bottom="1" header="0.5" footer="0.5"/>
  <pageSetup fitToHeight="0" fitToWidth="1" horizontalDpi="600" verticalDpi="600" orientation="landscape" paperSize="9" scale="94" r:id="rId1"/>
  <headerFooter alignWithMargins="0">
    <oddHeader>&amp;C&amp;F &amp;A&amp;R Page &amp;P of &amp;N</oddHeader>
    <oddFooter>&amp;C*one or more donations to a party in a calendar year aggregating to more than $10,000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Electoral Commision</dc:creator>
  <cp:keywords/>
  <dc:description/>
  <cp:lastModifiedBy>Carole Cole</cp:lastModifiedBy>
  <cp:lastPrinted>2007-05-03T03:00:21Z</cp:lastPrinted>
  <dcterms:created xsi:type="dcterms:W3CDTF">2002-11-12T19:31:25Z</dcterms:created>
  <dcterms:modified xsi:type="dcterms:W3CDTF">2008-03-17T00:59:42Z</dcterms:modified>
  <cp:category/>
  <cp:version/>
  <cp:contentType/>
  <cp:contentStatus/>
</cp:coreProperties>
</file>